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codeName="ThisWorkbook" defaultThemeVersion="166925"/>
  <mc:AlternateContent xmlns:mc="http://schemas.openxmlformats.org/markup-compatibility/2006">
    <mc:Choice Requires="x15">
      <x15ac:absPath xmlns:x15ac="http://schemas.microsoft.com/office/spreadsheetml/2010/11/ac" url="https://hscic365.sharepoint.com/sites/CVDPreventPipelinecopy336/Shared Documents/General/"/>
    </mc:Choice>
  </mc:AlternateContent>
  <xr:revisionPtr revIDLastSave="366" documentId="8_{78B338F5-C160-4FC8-A144-E49170C22462}" xr6:coauthVersionLast="46" xr6:coauthVersionMax="46" xr10:uidLastSave="{5C4E9AFD-9B89-421B-A38D-73BF5A06C7AE}"/>
  <bookViews>
    <workbookView xWindow="-120" yWindow="-120" windowWidth="29040" windowHeight="15840" tabRatio="753" firstSheet="1" activeTab="5" xr2:uid="{6AC35B0B-A97E-4B26-9759-25CC3B0CCF78}"/>
  </bookViews>
  <sheets>
    <sheet name="Introduction" sheetId="2" r:id="rId1"/>
    <sheet name="Change Log" sheetId="3" r:id="rId2"/>
    <sheet name="Input Spec (Patient)" sheetId="13" r:id="rId3"/>
    <sheet name="Input Spec (Journal)" sheetId="12" r:id="rId4"/>
    <sheet name="DAE Spec (Patient)" sheetId="14" r:id="rId5"/>
    <sheet name="Output Spec (Patient)" sheetId="1" r:id="rId6"/>
    <sheet name="Output Spec (Journal)" sheetId="10" r:id="rId7"/>
    <sheet name="Validation Rules" sheetId="6" r:id="rId8"/>
    <sheet name="Metadata" sheetId="4" r:id="rId9"/>
  </sheets>
  <definedNames>
    <definedName name="_xlnm.Print_Area" localSheetId="0">Introduction!$A$1:$H$10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13" l="1"/>
  <c r="C9" i="12"/>
  <c r="C8" i="12"/>
  <c r="C12" i="1"/>
  <c r="C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1" authorId="0" shapeId="0" xr:uid="{2CD53144-F0BF-44BC-B8B6-300C2B37C651}">
      <text>
        <r>
          <rPr>
            <b/>
            <sz val="9"/>
            <color indexed="81"/>
            <rFont val="Tahoma"/>
            <family val="2"/>
          </rPr>
          <t>Please complete this column for each data item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1" authorId="0" shapeId="0" xr:uid="{39D081BA-F3AC-4963-86D4-D71796FD3360}">
      <text>
        <r>
          <rPr>
            <b/>
            <sz val="9"/>
            <color indexed="81"/>
            <rFont val="Tahoma"/>
            <family val="2"/>
          </rPr>
          <t>Please complete this column for each data item</t>
        </r>
      </text>
    </comment>
  </commentList>
</comments>
</file>

<file path=xl/sharedStrings.xml><?xml version="1.0" encoding="utf-8"?>
<sst xmlns="http://schemas.openxmlformats.org/spreadsheetml/2006/main" count="671" uniqueCount="211">
  <si>
    <t>Describes the purpose of this document, the content, stakeholders, detail of the data feed</t>
  </si>
  <si>
    <r>
      <rPr>
        <b/>
        <sz val="10"/>
        <color theme="1"/>
        <rFont val="Arial"/>
        <family val="2"/>
      </rPr>
      <t>PURPOSE OF DOCUMENT:</t>
    </r>
    <r>
      <rPr>
        <sz val="10"/>
        <color theme="1"/>
        <rFont val="Arial"/>
        <family val="2"/>
      </rPr>
      <t xml:space="preserve">
This document is a way for the programme to outline the specification of all input data feeds to NHS Digital and more specifically to DMS and requirements for any outputs (inc. database tables, derivations, linkage)</t>
    </r>
  </si>
  <si>
    <r>
      <rPr>
        <b/>
        <sz val="10"/>
        <color theme="1"/>
        <rFont val="Arial"/>
        <family val="2"/>
      </rPr>
      <t>BACKGROUND FOR DATA COLLECTION:</t>
    </r>
    <r>
      <rPr>
        <sz val="10"/>
        <color theme="1"/>
        <rFont val="Arial"/>
        <family val="2"/>
      </rPr>
      <t xml:space="preserve">
Where data feed is coming from…Data comes from GPES
In words, what it contains….It contains patient level records regarding various health factors that make them a high risk of developing cardio vascular disease. It contains patient records and journal records. 
What programme is this for….. This is for the primary care domain, but the data will actually be used by PHE.
Who is the analysis team….Primary Care Domain, but again PHE will be the primary users. 
Frequency of data feed: Data will be collected quarterly
Frequency of data load: Quarterly
Frequency of data processing: Quarterly
Frequency of publication: N/A
Is the data aggregate or record level? record level
Does it contain PCD? Yes
Is test data available? Yes
What format will the data feed be? XML (in the form of CRO files)
Data landing folder: MESH collection folder A00151 (\\ic\IC_DME_DFS\DME_PROD\PRIM\PRIM_GPDC\OUTPUTS\Extracts)
Is this an existing or new collection? new
If existing, what is the current collection mechanism? Please describe in detail.</t>
    </r>
  </si>
  <si>
    <r>
      <rPr>
        <b/>
        <sz val="10"/>
        <color theme="1"/>
        <rFont val="Arial"/>
        <family val="2"/>
      </rPr>
      <t xml:space="preserve">PROCESSING REQUIREMENTS
</t>
    </r>
    <r>
      <rPr>
        <sz val="10"/>
        <color theme="1"/>
        <rFont val="Arial"/>
        <family val="2"/>
      </rPr>
      <t xml:space="preserve">Will each data feed be appended, replace or update previously provided records
APPENDED
</t>
    </r>
  </si>
  <si>
    <r>
      <rPr>
        <b/>
        <sz val="10"/>
        <color theme="1"/>
        <rFont val="Arial"/>
        <family val="2"/>
      </rPr>
      <t xml:space="preserve">STAKEHOLDERS
</t>
    </r>
    <r>
      <rPr>
        <sz val="10"/>
        <color theme="1"/>
        <rFont val="Arial"/>
        <family val="2"/>
      </rPr>
      <t>Programme Manager: Dave Roberts
Project Manager: None
Technical Architect: None
Data Provider contact/role: ????
Internal Analysis team: primary care domain
Analysis team contact/role: Jonathan Hope / Rob Danks
DMS Lead(s): Shane Corcoran
DMS Developer: Mathew Sharp</t>
    </r>
  </si>
  <si>
    <t>A log of any changes made to the document, the date and the owner of the change</t>
  </si>
  <si>
    <t>Date</t>
  </si>
  <si>
    <t>Change owner</t>
  </si>
  <si>
    <t>Changed worksheet</t>
  </si>
  <si>
    <t>Field</t>
  </si>
  <si>
    <t>Change detail</t>
  </si>
  <si>
    <t>v0.1</t>
  </si>
  <si>
    <t>Jonathan Hope</t>
  </si>
  <si>
    <t>Output spec (Patient)</t>
  </si>
  <si>
    <t>Worksheet created</t>
  </si>
  <si>
    <t>Output spec (Journal)</t>
  </si>
  <si>
    <t>v.02</t>
  </si>
  <si>
    <t>Amina Butt</t>
  </si>
  <si>
    <t>Input Spec (Patient)</t>
  </si>
  <si>
    <t>Input Spec renamed to Input Spec (Patient)</t>
  </si>
  <si>
    <t>Input Spec (Journal)</t>
  </si>
  <si>
    <t>Created worksheet</t>
  </si>
  <si>
    <t>Worksheet renamed to Output Spec (Patient)</t>
  </si>
  <si>
    <t>v0.3</t>
  </si>
  <si>
    <t>GPOrgID max length changed to 6 from 10 as per RW's email</t>
  </si>
  <si>
    <t>GPOrgID max length changed to 6 from 100 as per RW's email</t>
  </si>
  <si>
    <t>No special characters expected for any data items. Changed to None as per RW's email</t>
  </si>
  <si>
    <t>v0.4</t>
  </si>
  <si>
    <t>Ethnicity changed to max length 2 characters to allow calue '99' as per NHS Data Dictionary</t>
  </si>
  <si>
    <t>RID, QID, LID removed as not required</t>
  </si>
  <si>
    <t>v0.5</t>
  </si>
  <si>
    <t>Antony Lee</t>
  </si>
  <si>
    <t>Added details based on Extraction Requirement (for CVDP) and GPES Interoperability Standard documents sent by Ruth Thompson</t>
  </si>
  <si>
    <t>Filename</t>
  </si>
  <si>
    <t>Changed from Appointment_Analytical_View to CVDP_Specification</t>
  </si>
  <si>
    <t>v0.6</t>
  </si>
  <si>
    <t>Confirmed fields, datatypes and data quality requirements</t>
  </si>
  <si>
    <t>v0.7</t>
  </si>
  <si>
    <t>Added new derived fields and renamed fields</t>
  </si>
  <si>
    <t>v0.8</t>
  </si>
  <si>
    <t>Shane Corcoran</t>
  </si>
  <si>
    <t>DAE Spec (Patient)</t>
  </si>
  <si>
    <t>N/A</t>
  </si>
  <si>
    <t>Created worksheet for DAE storage spec</t>
  </si>
  <si>
    <t>extract_date</t>
  </si>
  <si>
    <t>Added derivation logic</t>
  </si>
  <si>
    <t>year_of_birth</t>
  </si>
  <si>
    <t>Addded derivtion logic</t>
  </si>
  <si>
    <t>age</t>
  </si>
  <si>
    <t>pseudo_id</t>
  </si>
  <si>
    <t>Change max length from 10 to 15 as required for the pseudo values</t>
  </si>
  <si>
    <t>Change data type from int to varchar as required for the pseudo values</t>
  </si>
  <si>
    <t>Chaanged Nullable from Yes to No as we won't provide reocrds that we don't have a pseudo value for as you won't be able to coin the patient records to the journal records</t>
  </si>
  <si>
    <t>practice</t>
  </si>
  <si>
    <t>lsoa</t>
  </si>
  <si>
    <t>cohort</t>
  </si>
  <si>
    <t>ethnicity_code</t>
  </si>
  <si>
    <t>ethnicity</t>
  </si>
  <si>
    <t>value1_con</t>
  </si>
  <si>
    <t>value2_con</t>
  </si>
  <si>
    <t>value1_pres</t>
  </si>
  <si>
    <t>value2_pres</t>
  </si>
  <si>
    <t>sensitive_status</t>
  </si>
  <si>
    <t>sex</t>
  </si>
  <si>
    <t>Removed the vlues M, F and U from the value list, Advised by Catherine Sylvester</t>
  </si>
  <si>
    <t>Removed field as not required, advised by Robert Danks and ok'd by Nicola (DARS)</t>
  </si>
  <si>
    <t>Revoved the reference to NHS Number in the values list</t>
  </si>
  <si>
    <t>Updated Derivation logic and added version that was sent to PHE in the notes</t>
  </si>
  <si>
    <t>all</t>
  </si>
  <si>
    <t>Added details to the spec for the storage tables in DAE (Annual and Quarterly)</t>
  </si>
  <si>
    <t>Field/Column Name</t>
  </si>
  <si>
    <t>Datatype</t>
  </si>
  <si>
    <t>Field Length (max)</t>
  </si>
  <si>
    <t>Nullable</t>
  </si>
  <si>
    <t>What special characters are allowed?</t>
  </si>
  <si>
    <t>Description</t>
  </si>
  <si>
    <t>Source</t>
  </si>
  <si>
    <t>Complete list (or example) of values expected</t>
  </si>
  <si>
    <t>Data Dictionary Item if applicable</t>
  </si>
  <si>
    <t>Data Quality Requirements</t>
  </si>
  <si>
    <t>DATE-OF-BIRTH</t>
  </si>
  <si>
    <t>date</t>
  </si>
  <si>
    <t>Yes</t>
  </si>
  <si>
    <t>None</t>
  </si>
  <si>
    <t>Date of birth of patient</t>
  </si>
  <si>
    <t>CRO file</t>
  </si>
  <si>
    <t>YYYY-MM-DD</t>
  </si>
  <si>
    <t>NHS-NUMBER</t>
  </si>
  <si>
    <t>string</t>
  </si>
  <si>
    <t>No</t>
  </si>
  <si>
    <t>NHS number of patient</t>
  </si>
  <si>
    <t>NHS NUMBER</t>
  </si>
  <si>
    <t>POSTCODE</t>
  </si>
  <si>
    <t>Postcode of patient's CURRENT address only</t>
  </si>
  <si>
    <t>PRACTICE</t>
  </si>
  <si>
    <t>The national practice code for the practice</t>
  </si>
  <si>
    <t>SEX</t>
  </si>
  <si>
    <t>Patient's sex</t>
  </si>
  <si>
    <t>0,1,2,9,M,F,U</t>
  </si>
  <si>
    <t>DATE</t>
  </si>
  <si>
    <t>Date to which the journal item applies. See note under RECORD_DATE below</t>
  </si>
  <si>
    <t>CODE</t>
  </si>
  <si>
    <t>Code value indicating the nature of the characteristic, event or intervention recorded</t>
  </si>
  <si>
    <t>SNOMED CT</t>
  </si>
  <si>
    <t>VALUE1-CONDITION</t>
  </si>
  <si>
    <t>numeric</t>
  </si>
  <si>
    <t>First numeric value. For example: With CODE for weight VALUE1 is the weight in Kg</t>
  </si>
  <si>
    <t>A string of digits, including an optional leading minus sign up to 10 characters that may include a point (full stop) followed by up to four decimal places.</t>
  </si>
  <si>
    <t>VALUE2-CONDITION</t>
  </si>
  <si>
    <t>Diastolic pressure in mmHg</t>
  </si>
  <si>
    <t>VALUE1-PRESCRIPTION</t>
  </si>
  <si>
    <t>Amount prescribed as number of tablets, capsules, etc. or vol. Of liquid in ml</t>
  </si>
  <si>
    <t>VALUE2-PRESCRITPION</t>
  </si>
  <si>
    <t>Daily dose prescribed as number of tablets, capsules, etc. or vol. Of liquid in ml</t>
  </si>
  <si>
    <t>Derivation logic</t>
  </si>
  <si>
    <t>Data Quality</t>
  </si>
  <si>
    <t>Notes</t>
  </si>
  <si>
    <t>Reporting Period End Date</t>
  </si>
  <si>
    <t>Header</t>
  </si>
  <si>
    <t>practice_id</t>
  </si>
  <si>
    <t>str</t>
  </si>
  <si>
    <t>GP practice code in Header</t>
  </si>
  <si>
    <t>ODS practices codes</t>
  </si>
  <si>
    <t>query_identifier</t>
  </si>
  <si>
    <t>Annual or Quarterly collection</t>
  </si>
  <si>
    <t>A….</t>
  </si>
  <si>
    <t>nhs_number</t>
  </si>
  <si>
    <t>NHS Number of patient</t>
  </si>
  <si>
    <t>Patient</t>
  </si>
  <si>
    <t>patient_practice</t>
  </si>
  <si>
    <t>GP practice code on the journal record</t>
  </si>
  <si>
    <t>double</t>
  </si>
  <si>
    <t>Age of patient in years at the reporting period end date</t>
  </si>
  <si>
    <t>Derived</t>
  </si>
  <si>
    <t>Integer</t>
  </si>
  <si>
    <t>Sex of patient</t>
  </si>
  <si>
    <t>0,1,2,9</t>
  </si>
  <si>
    <t>date_of_birth</t>
  </si>
  <si>
    <t>DOB of patient</t>
  </si>
  <si>
    <t>int</t>
  </si>
  <si>
    <t>Year of birth of patient</t>
  </si>
  <si>
    <t>postcode</t>
  </si>
  <si>
    <t>Postcode of patient</t>
  </si>
  <si>
    <t>lower layer supper output area</t>
  </si>
  <si>
    <t>Standard 9 character ONS value</t>
  </si>
  <si>
    <t>cohort the patient belongs to based on journal record</t>
  </si>
  <si>
    <t>CVDPCX001, CVDPCX002, CVDPCX003</t>
  </si>
  <si>
    <t>Ethnicity of the patient recorded within the practice. Latest known value</t>
  </si>
  <si>
    <t>Journal</t>
  </si>
  <si>
    <t>ETHNIC CATEGORY</t>
  </si>
  <si>
    <t>code</t>
  </si>
  <si>
    <t>Snomed Code</t>
  </si>
  <si>
    <t>journal_date</t>
  </si>
  <si>
    <t>Date of Snomed Code</t>
  </si>
  <si>
    <t>value1_condition</t>
  </si>
  <si>
    <t>Value for code- i.e. for BP this would be the diastolic</t>
  </si>
  <si>
    <t>value2_condition</t>
  </si>
  <si>
    <t>2nd value for code if needed- i.e for BP this would be the systolic</t>
  </si>
  <si>
    <t>value1_prescription</t>
  </si>
  <si>
    <t>Value for drug code- i.e. dosage or quantity</t>
  </si>
  <si>
    <t>value2_prescription</t>
  </si>
  <si>
    <t>Flag for Sensitive SNOMED codes</t>
  </si>
  <si>
    <t>1 (sensitive) or 0 (not sensitive)</t>
  </si>
  <si>
    <t>Table Name:</t>
  </si>
  <si>
    <t>cvdp_store_annual</t>
  </si>
  <si>
    <t>cvdp_store_quarterly</t>
  </si>
  <si>
    <t>The date of the extract</t>
  </si>
  <si>
    <t>Supplied in CRO file</t>
  </si>
  <si>
    <t>Reporting Period End Date from meta data</t>
  </si>
  <si>
    <t>Should not be null</t>
  </si>
  <si>
    <t>Age of patient</t>
  </si>
  <si>
    <t>Dervied from DOB</t>
  </si>
  <si>
    <t>extract_date minus date of birth, Age in years</t>
  </si>
  <si>
    <t>varchar</t>
  </si>
  <si>
    <t>Year part of the date of birth</t>
  </si>
  <si>
    <t>Year part of the DOB</t>
  </si>
  <si>
    <t>ID derived from NHS Number</t>
  </si>
  <si>
    <t>Use Privitar to De-ID</t>
  </si>
  <si>
    <t>Look up against the pseudo.pseudo table using Domain 1 values for Analysts.
Null if NHS number not in pseudo.pseudo.</t>
  </si>
  <si>
    <t>Text for Derivation logic for PHE version:
"Look up against the pseudonomisation table.
If not found =&gt; null"</t>
  </si>
  <si>
    <t>Practice Code</t>
  </si>
  <si>
    <t>Practice value from Meta data</t>
  </si>
  <si>
    <t>Lower Super Output Area 2011 (2011 census areas)</t>
  </si>
  <si>
    <t>Dervied from postcode</t>
  </si>
  <si>
    <t>Look up again postcode griddle, 
return value from PCDS, 
If no match =&gt; null</t>
  </si>
  <si>
    <t>Patient cohort (1,2, 3) that the data was extracted under</t>
  </si>
  <si>
    <t>Look up against dss_corporate.gpdata_cluster_refset Table,
use active in ref set flag</t>
  </si>
  <si>
    <t>Look up against dss_corporate.gdppr_ethnicity Table,
use most recent code by journal date if multiple</t>
  </si>
  <si>
    <r>
      <t xml:space="preserve">Same as </t>
    </r>
    <r>
      <rPr>
        <b/>
        <sz val="12"/>
        <color theme="1"/>
        <rFont val="Arial"/>
        <family val="2"/>
      </rPr>
      <t>extract_date</t>
    </r>
    <r>
      <rPr>
        <sz val="12"/>
        <color theme="1"/>
        <rFont val="Arial"/>
        <family val="2"/>
      </rPr>
      <t xml:space="preserve"> in Output spec (Patient)</t>
    </r>
  </si>
  <si>
    <t>journals_date</t>
  </si>
  <si>
    <t>Date of code</t>
  </si>
  <si>
    <t>varcahr</t>
  </si>
  <si>
    <t>GP Practice code</t>
  </si>
  <si>
    <t>Practice ODS code</t>
  </si>
  <si>
    <r>
      <t xml:space="preserve">Same as </t>
    </r>
    <r>
      <rPr>
        <b/>
        <sz val="12"/>
        <color theme="1"/>
        <rFont val="Arial"/>
        <family val="2"/>
      </rPr>
      <t>practice</t>
    </r>
    <r>
      <rPr>
        <sz val="12"/>
        <color theme="1"/>
        <rFont val="Arial"/>
        <family val="2"/>
      </rPr>
      <t xml:space="preserve"> in Output spec (Patient)</t>
    </r>
  </si>
  <si>
    <t>Pseudo nhs number- same as in patient table</t>
  </si>
  <si>
    <r>
      <t xml:space="preserve">Same as </t>
    </r>
    <r>
      <rPr>
        <b/>
        <sz val="12"/>
        <color theme="1"/>
        <rFont val="Arial"/>
        <family val="2"/>
      </rPr>
      <t>pseudo_id</t>
    </r>
    <r>
      <rPr>
        <sz val="12"/>
        <color theme="1"/>
        <rFont val="Arial"/>
        <family val="2"/>
      </rPr>
      <t xml:space="preserve"> in Output spec (Patient)</t>
    </r>
  </si>
  <si>
    <t>value1_con, 
If Not submitted or Blank =&gt; null</t>
  </si>
  <si>
    <t>value2_con, 
If Not submitted or Blank =&gt; NULL</t>
  </si>
  <si>
    <t>value1_pres, 
If Not submitted or Blank =&gt; NULL</t>
  </si>
  <si>
    <t>value2_pres, 
If Not submitted or Blank =&gt; NULL</t>
  </si>
  <si>
    <t>Labels SNOMED code as sensitive</t>
  </si>
  <si>
    <t>Derived from dss_coporate.GDPPR_Cluster_refset</t>
  </si>
  <si>
    <t>Look up against dss_corporate.gpdata_cluster_refset Table,
Don't use active in ref set flag,
If sensitive =&gt; 1
Else =&gt; 0</t>
  </si>
  <si>
    <t>Description of any file level validation e.g. if data feed does not meed spec in entirity, reject file or just remove rows which do not meet spec</t>
  </si>
  <si>
    <t>NHS number</t>
  </si>
  <si>
    <t>Mod 11</t>
  </si>
  <si>
    <t>Auditing</t>
  </si>
  <si>
    <t>What files have been processed and number of patient records</t>
  </si>
  <si>
    <t>Complete Duplicates will be removed</t>
  </si>
  <si>
    <t>Any metadata to support the load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</si>
</sst>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12" x14ac:knownFonts="1">
    <font>
      <sz val="12"/>
      <color theme="1"/>
      <name val="Arial"/>
      <family val="2"/>
    </font>
    <font>
      <i/>
      <sz val="12"/>
      <color theme="1"/>
      <name val="Arial"/>
      <family val="2"/>
    </font>
    <font>
      <sz val="10"/>
      <color theme="1"/>
      <name val="Arial"/>
      <family val="2"/>
    </font>
    <font>
      <b/>
      <sz val="10"/>
      <color theme="1"/>
      <name val="Arial"/>
      <family val="2"/>
    </font>
    <font>
      <i/>
      <sz val="10"/>
      <color theme="1"/>
      <name val="Arial"/>
      <family val="2"/>
    </font>
    <font>
      <sz val="12"/>
      <color rgb="FFFF0000"/>
      <name val="Arial"/>
      <family val="2"/>
    </font>
    <font>
      <u/>
      <sz val="12"/>
      <color theme="10"/>
      <name val="Arial"/>
      <family val="2"/>
    </font>
    <font>
      <b/>
      <sz val="9"/>
      <color indexed="81"/>
      <name val="Tahoma"/>
      <family val="2"/>
    </font>
    <font>
      <b/>
      <sz val="12"/>
      <color theme="1"/>
      <name val="Arial"/>
      <family val="2"/>
    </font>
    <font>
      <u/>
      <sz val="12"/>
      <color rgb="FFFF0000"/>
      <name val="Arial"/>
      <family val="2"/>
    </font>
    <font>
      <sz val="12"/>
      <name val="Arial"/>
      <family val="2"/>
    </font>
    <font>
      <b/>
      <i/>
      <sz val="12"/>
      <color theme="1"/>
      <name val="Arial"/>
      <family val="2"/>
    </font>
  </fonts>
  <fills count="3">
    <fill>
      <patternFill patternType="none"/>
    </fill>
    <fill>
      <patternFill patternType="gray125"/>
    </fill>
    <fill>
      <patternFill patternType="solid">
        <fgColor theme="9"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
    <xf numFmtId="0" fontId="0" fillId="0" borderId="0"/>
    <xf numFmtId="0" fontId="6" fillId="0" borderId="0" applyNumberFormat="0" applyFill="0" applyBorder="0" applyAlignment="0" applyProtection="0"/>
  </cellStyleXfs>
  <cellXfs count="45">
    <xf numFmtId="0" fontId="0" fillId="0" borderId="0" xfId="0"/>
    <xf numFmtId="0" fontId="1" fillId="0" borderId="0" xfId="0" applyFont="1"/>
    <xf numFmtId="0" fontId="2" fillId="0" borderId="0" xfId="0" applyFont="1" applyBorder="1"/>
    <xf numFmtId="0" fontId="2" fillId="0" borderId="0" xfId="0" applyFont="1" applyBorder="1" applyAlignment="1">
      <alignment vertical="top" wrapText="1"/>
    </xf>
    <xf numFmtId="0" fontId="2" fillId="0" borderId="1" xfId="0" applyFont="1" applyBorder="1" applyAlignment="1">
      <alignment vertical="top" wrapText="1"/>
    </xf>
    <xf numFmtId="0" fontId="2" fillId="0" borderId="1" xfId="0" applyFont="1" applyBorder="1" applyAlignment="1">
      <alignment wrapText="1"/>
    </xf>
    <xf numFmtId="0" fontId="4" fillId="0" borderId="0" xfId="0" applyFont="1" applyBorder="1"/>
    <xf numFmtId="164" fontId="0" fillId="0" borderId="0" xfId="0" applyNumberFormat="1"/>
    <xf numFmtId="0" fontId="2" fillId="0" borderId="1" xfId="0" applyFont="1" applyFill="1" applyBorder="1" applyAlignment="1">
      <alignment wrapText="1"/>
    </xf>
    <xf numFmtId="0" fontId="8" fillId="0" borderId="0" xfId="0" applyFont="1" applyFill="1" applyBorder="1" applyAlignment="1">
      <alignment horizontal="center" vertical="center" wrapText="1"/>
    </xf>
    <xf numFmtId="0" fontId="0" fillId="0" borderId="0" xfId="0" applyFont="1" applyFill="1" applyAlignment="1">
      <alignment vertical="center"/>
    </xf>
    <xf numFmtId="0" fontId="0" fillId="0" borderId="0" xfId="0" applyFont="1" applyAlignment="1">
      <alignment vertical="center"/>
    </xf>
    <xf numFmtId="0" fontId="0" fillId="0" borderId="0" xfId="0" applyFont="1" applyAlignment="1">
      <alignment vertical="center" wrapText="1"/>
    </xf>
    <xf numFmtId="0" fontId="6" fillId="0" borderId="0" xfId="1" applyFont="1" applyFill="1" applyBorder="1"/>
    <xf numFmtId="0" fontId="5" fillId="0" borderId="0" xfId="0" applyFont="1" applyFill="1" applyBorder="1" applyAlignment="1">
      <alignment vertical="center"/>
    </xf>
    <xf numFmtId="0" fontId="8" fillId="0" borderId="0" xfId="0" applyFont="1" applyAlignment="1">
      <alignment vertical="center"/>
    </xf>
    <xf numFmtId="0" fontId="0" fillId="0" borderId="0" xfId="0" applyFont="1" applyFill="1" applyBorder="1" applyAlignment="1">
      <alignment vertical="center"/>
    </xf>
    <xf numFmtId="0" fontId="11" fillId="0" borderId="2" xfId="0" applyFont="1" applyBorder="1" applyAlignment="1">
      <alignment vertical="center"/>
    </xf>
    <xf numFmtId="0" fontId="0" fillId="0" borderId="3" xfId="0" applyFont="1" applyBorder="1" applyAlignment="1">
      <alignment vertical="center"/>
    </xf>
    <xf numFmtId="0" fontId="0" fillId="0" borderId="3" xfId="0" applyFont="1" applyBorder="1" applyAlignment="1">
      <alignment vertical="center" wrapText="1"/>
    </xf>
    <xf numFmtId="0" fontId="0" fillId="0" borderId="0" xfId="0" quotePrefix="1" applyFont="1" applyAlignment="1">
      <alignment vertical="center" wrapText="1"/>
    </xf>
    <xf numFmtId="0" fontId="0" fillId="0" borderId="0" xfId="0" applyFill="1" applyAlignment="1">
      <alignment vertical="center"/>
    </xf>
    <xf numFmtId="0" fontId="0" fillId="2" borderId="0" xfId="0" applyFont="1" applyFill="1" applyBorder="1" applyAlignment="1">
      <alignment vertical="center"/>
    </xf>
    <xf numFmtId="0" fontId="9" fillId="2" borderId="0" xfId="1" applyFont="1" applyFill="1" applyBorder="1" applyAlignment="1">
      <alignment vertical="center"/>
    </xf>
    <xf numFmtId="0" fontId="0" fillId="2" borderId="0" xfId="0" applyFont="1" applyFill="1" applyAlignment="1">
      <alignment vertical="center"/>
    </xf>
    <xf numFmtId="0" fontId="0" fillId="2" borderId="0" xfId="0" applyFill="1"/>
    <xf numFmtId="0" fontId="10" fillId="2" borderId="0" xfId="0" applyFont="1" applyFill="1" applyBorder="1" applyAlignment="1">
      <alignment vertical="center"/>
    </xf>
    <xf numFmtId="0" fontId="0" fillId="2" borderId="0" xfId="0" applyFont="1" applyFill="1" applyAlignment="1">
      <alignment vertical="center" wrapText="1"/>
    </xf>
    <xf numFmtId="0" fontId="5" fillId="2" borderId="0" xfId="0" applyFont="1" applyFill="1" applyBorder="1" applyAlignment="1">
      <alignment vertical="center"/>
    </xf>
    <xf numFmtId="0" fontId="6" fillId="2" borderId="0" xfId="1" applyFont="1" applyFill="1" applyBorder="1" applyAlignment="1">
      <alignment vertical="center"/>
    </xf>
    <xf numFmtId="0" fontId="11" fillId="2" borderId="3" xfId="0" applyFont="1" applyFill="1" applyBorder="1" applyAlignment="1">
      <alignment vertical="center"/>
    </xf>
    <xf numFmtId="0" fontId="1" fillId="2" borderId="3" xfId="0" applyFont="1" applyFill="1" applyBorder="1" applyAlignment="1">
      <alignment vertical="center"/>
    </xf>
    <xf numFmtId="0" fontId="0" fillId="2" borderId="3" xfId="0" applyFont="1" applyFill="1" applyBorder="1" applyAlignment="1">
      <alignment vertical="center"/>
    </xf>
    <xf numFmtId="0" fontId="0" fillId="0" borderId="0" xfId="0" applyAlignment="1">
      <alignment wrapText="1"/>
    </xf>
    <xf numFmtId="0" fontId="0" fillId="0" borderId="0" xfId="0" applyAlignment="1">
      <alignment vertical="center"/>
    </xf>
    <xf numFmtId="14" fontId="0" fillId="2" borderId="0" xfId="0" applyNumberFormat="1" applyFont="1" applyFill="1" applyBorder="1" applyAlignment="1">
      <alignment vertical="center"/>
    </xf>
    <xf numFmtId="0" fontId="0" fillId="0" borderId="0" xfId="0" applyFont="1" applyFill="1" applyBorder="1" applyAlignment="1">
      <alignment vertical="center" wrapText="1"/>
    </xf>
    <xf numFmtId="0" fontId="0" fillId="0" borderId="0" xfId="0" applyFont="1" applyFill="1" applyAlignment="1">
      <alignment vertical="center" wrapText="1"/>
    </xf>
    <xf numFmtId="0" fontId="0" fillId="2" borderId="0" xfId="0" applyFont="1" applyFill="1" applyBorder="1" applyAlignment="1">
      <alignment vertical="center" wrapText="1"/>
    </xf>
    <xf numFmtId="0" fontId="1" fillId="0" borderId="3" xfId="0" applyFont="1" applyFill="1" applyBorder="1" applyAlignment="1">
      <alignment vertical="center"/>
    </xf>
    <xf numFmtId="0" fontId="0" fillId="0" borderId="0" xfId="0" applyFill="1"/>
    <xf numFmtId="0" fontId="0" fillId="0" borderId="3" xfId="0" applyFont="1" applyFill="1" applyBorder="1" applyAlignment="1">
      <alignment vertical="center"/>
    </xf>
    <xf numFmtId="0" fontId="0" fillId="0" borderId="3" xfId="0" applyFont="1" applyFill="1" applyBorder="1" applyAlignment="1">
      <alignment vertical="center" wrapText="1"/>
    </xf>
    <xf numFmtId="0" fontId="10" fillId="0" borderId="0" xfId="0" applyFont="1" applyFill="1" applyBorder="1" applyAlignment="1">
      <alignment vertical="center"/>
    </xf>
    <xf numFmtId="14" fontId="0" fillId="0" borderId="0" xfId="0" applyNumberFormat="1"/>
  </cellXfs>
  <cellStyles count="2">
    <cellStyle name="Hyperlink" xfId="1" builtinId="8"/>
    <cellStyle name="Normal" xfId="0" builtinId="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datadictionary.nhs.uk/data_dictionary/attributes/n/nhs/nhs_number_de.asp?shownav=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datadictionary.nhs.uk/data_dictionary/data_field_notes/e/ep/ethnic_category_de.asp?shownav=1?query=%22ethnic%22&amp;rank=31.25&amp;shownav=1"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hyperlink" Target="https://www.datadictionary.nhs.uk/data_dictionary/data_field_notes/e/ep/ethnic_category_de.asp?shownav=1?query=%22ethnic%22&amp;rank=31.25&amp;shownav=1" TargetMode="Externa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41883-0DA5-4ADB-8957-AA8DA86CEAF7}">
  <sheetPr codeName="Sheet1"/>
  <dimension ref="A1:H9"/>
  <sheetViews>
    <sheetView zoomScaleNormal="100" workbookViewId="0">
      <selection activeCell="A5" sqref="A5"/>
    </sheetView>
  </sheetViews>
  <sheetFormatPr defaultRowHeight="12.75" x14ac:dyDescent="0.2"/>
  <cols>
    <col min="1" max="1" width="71.109375" style="2" customWidth="1"/>
    <col min="2" max="16384" width="8.88671875" style="2"/>
  </cols>
  <sheetData>
    <row r="1" spans="1:8" x14ac:dyDescent="0.2">
      <c r="A1" s="6" t="s">
        <v>0</v>
      </c>
    </row>
    <row r="3" spans="1:8" ht="65.25" customHeight="1" x14ac:dyDescent="0.2">
      <c r="A3" s="4" t="s">
        <v>1</v>
      </c>
      <c r="B3" s="3"/>
      <c r="C3" s="3"/>
      <c r="D3" s="3"/>
      <c r="E3" s="3"/>
      <c r="F3" s="3"/>
      <c r="G3" s="3"/>
      <c r="H3" s="3"/>
    </row>
    <row r="4" spans="1:8" x14ac:dyDescent="0.2">
      <c r="A4" s="3"/>
      <c r="B4" s="3"/>
      <c r="C4" s="3"/>
      <c r="D4" s="3"/>
      <c r="E4" s="3"/>
      <c r="F4" s="3"/>
      <c r="G4" s="3"/>
      <c r="H4" s="3"/>
    </row>
    <row r="5" spans="1:8" ht="242.65" customHeight="1" x14ac:dyDescent="0.2">
      <c r="A5" s="4" t="s">
        <v>2</v>
      </c>
      <c r="B5" s="3"/>
      <c r="C5" s="3"/>
      <c r="D5" s="3"/>
      <c r="E5" s="3"/>
      <c r="F5" s="3"/>
      <c r="G5" s="3"/>
      <c r="H5" s="3"/>
    </row>
    <row r="6" spans="1:8" x14ac:dyDescent="0.2">
      <c r="A6" s="3"/>
      <c r="B6" s="3"/>
      <c r="C6" s="3"/>
      <c r="D6" s="3"/>
      <c r="E6" s="3"/>
      <c r="F6" s="3"/>
      <c r="G6" s="3"/>
      <c r="H6" s="3"/>
    </row>
    <row r="7" spans="1:8" ht="51" x14ac:dyDescent="0.2">
      <c r="A7" s="8" t="s">
        <v>3</v>
      </c>
    </row>
    <row r="9" spans="1:8" ht="114.75" x14ac:dyDescent="0.2">
      <c r="A9" s="5" t="s">
        <v>4</v>
      </c>
    </row>
  </sheetData>
  <pageMargins left="0.7" right="0.7" top="0.75" bottom="0.75" header="0.3" footer="0.3"/>
  <pageSetup paperSize="9" orientation="landscape"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537C4-5B6D-4FB4-9565-0BB20C7CE74E}">
  <sheetPr codeName="Sheet2"/>
  <dimension ref="A1:F51"/>
  <sheetViews>
    <sheetView topLeftCell="A23" zoomScaleNormal="100" workbookViewId="0">
      <selection activeCell="E52" sqref="E52"/>
    </sheetView>
  </sheetViews>
  <sheetFormatPr defaultRowHeight="15" x14ac:dyDescent="0.2"/>
  <cols>
    <col min="1" max="1" width="9.88671875" bestFit="1" customWidth="1"/>
    <col min="2" max="2" width="9.6640625" customWidth="1"/>
    <col min="3" max="3" width="13.77734375" bestFit="1" customWidth="1"/>
    <col min="4" max="5" width="19.21875" customWidth="1"/>
    <col min="6" max="6" width="69.33203125" bestFit="1" customWidth="1"/>
  </cols>
  <sheetData>
    <row r="1" spans="1:6" x14ac:dyDescent="0.2">
      <c r="A1" t="s">
        <v>5</v>
      </c>
    </row>
    <row r="2" spans="1:6" x14ac:dyDescent="0.2">
      <c r="A2" t="s">
        <v>6</v>
      </c>
      <c r="C2" t="s">
        <v>7</v>
      </c>
      <c r="D2" t="s">
        <v>8</v>
      </c>
      <c r="E2" t="s">
        <v>9</v>
      </c>
      <c r="F2" t="s">
        <v>10</v>
      </c>
    </row>
    <row r="3" spans="1:6" x14ac:dyDescent="0.2">
      <c r="A3" s="7">
        <v>43994</v>
      </c>
      <c r="B3" s="7" t="s">
        <v>11</v>
      </c>
      <c r="C3" t="s">
        <v>12</v>
      </c>
      <c r="D3" t="s">
        <v>13</v>
      </c>
      <c r="F3" t="s">
        <v>14</v>
      </c>
    </row>
    <row r="4" spans="1:6" x14ac:dyDescent="0.2">
      <c r="A4" s="7">
        <v>43994</v>
      </c>
      <c r="B4" s="7" t="s">
        <v>11</v>
      </c>
      <c r="C4" t="s">
        <v>12</v>
      </c>
      <c r="D4" t="s">
        <v>15</v>
      </c>
      <c r="F4" t="s">
        <v>14</v>
      </c>
    </row>
    <row r="5" spans="1:6" x14ac:dyDescent="0.2">
      <c r="A5" s="7">
        <v>43998</v>
      </c>
      <c r="B5" s="7" t="s">
        <v>16</v>
      </c>
      <c r="C5" t="s">
        <v>17</v>
      </c>
      <c r="D5" t="s">
        <v>18</v>
      </c>
      <c r="F5" t="s">
        <v>19</v>
      </c>
    </row>
    <row r="6" spans="1:6" x14ac:dyDescent="0.2">
      <c r="A6" s="7">
        <v>43998</v>
      </c>
      <c r="B6" s="7" t="s">
        <v>16</v>
      </c>
      <c r="C6" t="s">
        <v>17</v>
      </c>
      <c r="D6" t="s">
        <v>20</v>
      </c>
      <c r="F6" t="s">
        <v>21</v>
      </c>
    </row>
    <row r="7" spans="1:6" x14ac:dyDescent="0.2">
      <c r="A7" s="7">
        <v>43998</v>
      </c>
      <c r="B7" s="7" t="s">
        <v>16</v>
      </c>
      <c r="C7" t="s">
        <v>17</v>
      </c>
      <c r="D7" t="s">
        <v>13</v>
      </c>
      <c r="F7" t="s">
        <v>22</v>
      </c>
    </row>
    <row r="8" spans="1:6" x14ac:dyDescent="0.2">
      <c r="A8" s="7">
        <v>43998</v>
      </c>
      <c r="B8" s="7" t="s">
        <v>16</v>
      </c>
      <c r="C8" t="s">
        <v>17</v>
      </c>
      <c r="D8" t="s">
        <v>15</v>
      </c>
      <c r="F8" t="s">
        <v>21</v>
      </c>
    </row>
    <row r="9" spans="1:6" x14ac:dyDescent="0.2">
      <c r="A9" s="7">
        <v>44005</v>
      </c>
      <c r="B9" s="7" t="s">
        <v>23</v>
      </c>
      <c r="C9" t="s">
        <v>17</v>
      </c>
      <c r="D9" t="s">
        <v>13</v>
      </c>
      <c r="F9" t="s">
        <v>24</v>
      </c>
    </row>
    <row r="10" spans="1:6" x14ac:dyDescent="0.2">
      <c r="A10" s="7">
        <v>44005</v>
      </c>
      <c r="B10" s="7" t="s">
        <v>23</v>
      </c>
      <c r="C10" t="s">
        <v>17</v>
      </c>
      <c r="D10" t="s">
        <v>15</v>
      </c>
      <c r="F10" t="s">
        <v>25</v>
      </c>
    </row>
    <row r="11" spans="1:6" x14ac:dyDescent="0.2">
      <c r="A11" s="7">
        <v>44005</v>
      </c>
      <c r="B11" s="7" t="s">
        <v>23</v>
      </c>
      <c r="C11" t="s">
        <v>17</v>
      </c>
      <c r="D11" t="s">
        <v>13</v>
      </c>
      <c r="F11" t="s">
        <v>26</v>
      </c>
    </row>
    <row r="12" spans="1:6" x14ac:dyDescent="0.2">
      <c r="A12" s="7">
        <v>44005</v>
      </c>
      <c r="B12" s="7" t="s">
        <v>23</v>
      </c>
      <c r="C12" t="s">
        <v>17</v>
      </c>
      <c r="D12" t="s">
        <v>15</v>
      </c>
      <c r="F12" t="s">
        <v>26</v>
      </c>
    </row>
    <row r="13" spans="1:6" x14ac:dyDescent="0.2">
      <c r="A13" s="7">
        <v>44006</v>
      </c>
      <c r="B13" s="7" t="s">
        <v>27</v>
      </c>
      <c r="C13" t="s">
        <v>17</v>
      </c>
      <c r="D13" t="s">
        <v>13</v>
      </c>
      <c r="F13" t="s">
        <v>28</v>
      </c>
    </row>
    <row r="14" spans="1:6" x14ac:dyDescent="0.2">
      <c r="A14" s="7">
        <v>44006</v>
      </c>
      <c r="B14" s="7" t="s">
        <v>27</v>
      </c>
      <c r="C14" t="s">
        <v>17</v>
      </c>
      <c r="D14" t="s">
        <v>15</v>
      </c>
      <c r="F14" t="s">
        <v>29</v>
      </c>
    </row>
    <row r="15" spans="1:6" x14ac:dyDescent="0.2">
      <c r="A15" s="7">
        <v>44006</v>
      </c>
      <c r="B15" s="7" t="s">
        <v>27</v>
      </c>
      <c r="C15" t="s">
        <v>17</v>
      </c>
      <c r="D15" t="s">
        <v>13</v>
      </c>
      <c r="F15" t="s">
        <v>29</v>
      </c>
    </row>
    <row r="16" spans="1:6" x14ac:dyDescent="0.2">
      <c r="A16" s="7">
        <v>44007</v>
      </c>
      <c r="B16" s="7" t="s">
        <v>30</v>
      </c>
      <c r="C16" t="s">
        <v>31</v>
      </c>
      <c r="D16" t="s">
        <v>18</v>
      </c>
      <c r="F16" t="s">
        <v>32</v>
      </c>
    </row>
    <row r="17" spans="1:6" x14ac:dyDescent="0.2">
      <c r="A17" s="7">
        <v>44007</v>
      </c>
      <c r="B17" s="7" t="s">
        <v>30</v>
      </c>
      <c r="C17" t="s">
        <v>17</v>
      </c>
      <c r="D17" t="s">
        <v>33</v>
      </c>
      <c r="F17" t="s">
        <v>34</v>
      </c>
    </row>
    <row r="18" spans="1:6" x14ac:dyDescent="0.2">
      <c r="A18" s="7">
        <v>44008</v>
      </c>
      <c r="B18" s="7" t="s">
        <v>35</v>
      </c>
      <c r="C18" t="s">
        <v>31</v>
      </c>
      <c r="D18" t="s">
        <v>18</v>
      </c>
      <c r="F18" t="s">
        <v>36</v>
      </c>
    </row>
    <row r="19" spans="1:6" x14ac:dyDescent="0.2">
      <c r="A19" s="7">
        <v>44008</v>
      </c>
      <c r="B19" s="7" t="s">
        <v>35</v>
      </c>
      <c r="C19" t="s">
        <v>31</v>
      </c>
      <c r="D19" t="s">
        <v>20</v>
      </c>
      <c r="F19" t="s">
        <v>36</v>
      </c>
    </row>
    <row r="20" spans="1:6" x14ac:dyDescent="0.2">
      <c r="A20" s="7">
        <v>44008</v>
      </c>
      <c r="B20" s="7" t="s">
        <v>35</v>
      </c>
      <c r="C20" t="s">
        <v>31</v>
      </c>
      <c r="D20" t="s">
        <v>13</v>
      </c>
      <c r="F20" t="s">
        <v>36</v>
      </c>
    </row>
    <row r="21" spans="1:6" x14ac:dyDescent="0.2">
      <c r="A21" s="7">
        <v>44008</v>
      </c>
      <c r="B21" s="7" t="s">
        <v>35</v>
      </c>
      <c r="C21" t="s">
        <v>31</v>
      </c>
      <c r="D21" t="s">
        <v>15</v>
      </c>
      <c r="F21" t="s">
        <v>36</v>
      </c>
    </row>
    <row r="22" spans="1:6" x14ac:dyDescent="0.2">
      <c r="A22" s="7">
        <v>44105</v>
      </c>
      <c r="B22" s="7" t="s">
        <v>37</v>
      </c>
      <c r="C22" t="s">
        <v>31</v>
      </c>
      <c r="D22" t="s">
        <v>13</v>
      </c>
      <c r="F22" t="s">
        <v>38</v>
      </c>
    </row>
    <row r="23" spans="1:6" x14ac:dyDescent="0.2">
      <c r="A23" s="7">
        <v>44105</v>
      </c>
      <c r="B23" s="7" t="s">
        <v>37</v>
      </c>
      <c r="C23" t="s">
        <v>31</v>
      </c>
      <c r="D23" t="s">
        <v>15</v>
      </c>
      <c r="F23" t="s">
        <v>38</v>
      </c>
    </row>
    <row r="24" spans="1:6" x14ac:dyDescent="0.2">
      <c r="A24" s="7">
        <v>43862</v>
      </c>
      <c r="B24" s="7" t="s">
        <v>39</v>
      </c>
      <c r="C24" t="s">
        <v>40</v>
      </c>
      <c r="D24" t="s">
        <v>41</v>
      </c>
      <c r="E24" t="s">
        <v>42</v>
      </c>
      <c r="F24" t="s">
        <v>43</v>
      </c>
    </row>
    <row r="25" spans="1:6" x14ac:dyDescent="0.2">
      <c r="A25" s="7">
        <v>43863</v>
      </c>
      <c r="B25" s="7" t="s">
        <v>39</v>
      </c>
      <c r="C25" t="s">
        <v>40</v>
      </c>
      <c r="D25" t="s">
        <v>13</v>
      </c>
      <c r="E25" t="s">
        <v>44</v>
      </c>
      <c r="F25" t="s">
        <v>45</v>
      </c>
    </row>
    <row r="26" spans="1:6" x14ac:dyDescent="0.2">
      <c r="A26" s="7">
        <v>43863</v>
      </c>
      <c r="B26" s="7" t="s">
        <v>39</v>
      </c>
      <c r="C26" t="s">
        <v>40</v>
      </c>
      <c r="D26" t="s">
        <v>13</v>
      </c>
      <c r="E26" t="s">
        <v>46</v>
      </c>
      <c r="F26" t="s">
        <v>47</v>
      </c>
    </row>
    <row r="27" spans="1:6" x14ac:dyDescent="0.2">
      <c r="A27" s="7">
        <v>43863</v>
      </c>
      <c r="B27" s="7" t="s">
        <v>39</v>
      </c>
      <c r="C27" t="s">
        <v>40</v>
      </c>
      <c r="D27" t="s">
        <v>13</v>
      </c>
      <c r="E27" t="s">
        <v>48</v>
      </c>
      <c r="F27" t="s">
        <v>45</v>
      </c>
    </row>
    <row r="28" spans="1:6" x14ac:dyDescent="0.2">
      <c r="A28" s="7">
        <v>43863</v>
      </c>
      <c r="B28" s="7" t="s">
        <v>39</v>
      </c>
      <c r="C28" t="s">
        <v>40</v>
      </c>
      <c r="D28" t="s">
        <v>13</v>
      </c>
      <c r="E28" t="s">
        <v>49</v>
      </c>
      <c r="F28" t="s">
        <v>50</v>
      </c>
    </row>
    <row r="29" spans="1:6" x14ac:dyDescent="0.2">
      <c r="A29" s="7">
        <v>43863</v>
      </c>
      <c r="B29" s="7" t="s">
        <v>39</v>
      </c>
      <c r="C29" t="s">
        <v>40</v>
      </c>
      <c r="D29" t="s">
        <v>13</v>
      </c>
      <c r="E29" t="s">
        <v>49</v>
      </c>
      <c r="F29" t="s">
        <v>51</v>
      </c>
    </row>
    <row r="30" spans="1:6" ht="30" x14ac:dyDescent="0.2">
      <c r="A30" s="7">
        <v>43863</v>
      </c>
      <c r="B30" s="7" t="s">
        <v>39</v>
      </c>
      <c r="C30" t="s">
        <v>40</v>
      </c>
      <c r="D30" t="s">
        <v>13</v>
      </c>
      <c r="E30" t="s">
        <v>49</v>
      </c>
      <c r="F30" s="33" t="s">
        <v>52</v>
      </c>
    </row>
    <row r="31" spans="1:6" x14ac:dyDescent="0.2">
      <c r="A31" s="7">
        <v>43863</v>
      </c>
      <c r="B31" s="7" t="s">
        <v>39</v>
      </c>
      <c r="C31" t="s">
        <v>40</v>
      </c>
      <c r="D31" t="s">
        <v>13</v>
      </c>
      <c r="E31" t="s">
        <v>49</v>
      </c>
      <c r="F31" t="s">
        <v>45</v>
      </c>
    </row>
    <row r="32" spans="1:6" x14ac:dyDescent="0.2">
      <c r="A32" s="7">
        <v>43863</v>
      </c>
      <c r="B32" s="7" t="s">
        <v>39</v>
      </c>
      <c r="C32" t="s">
        <v>40</v>
      </c>
      <c r="D32" t="s">
        <v>13</v>
      </c>
      <c r="E32" t="s">
        <v>53</v>
      </c>
      <c r="F32" t="s">
        <v>45</v>
      </c>
    </row>
    <row r="33" spans="1:6" x14ac:dyDescent="0.2">
      <c r="A33" s="7">
        <v>43863</v>
      </c>
      <c r="B33" s="7" t="s">
        <v>39</v>
      </c>
      <c r="C33" t="s">
        <v>40</v>
      </c>
      <c r="D33" t="s">
        <v>13</v>
      </c>
      <c r="E33" s="34" t="s">
        <v>54</v>
      </c>
      <c r="F33" t="s">
        <v>45</v>
      </c>
    </row>
    <row r="34" spans="1:6" x14ac:dyDescent="0.2">
      <c r="A34" s="7">
        <v>43863</v>
      </c>
      <c r="B34" s="7" t="s">
        <v>39</v>
      </c>
      <c r="C34" t="s">
        <v>40</v>
      </c>
      <c r="D34" t="s">
        <v>13</v>
      </c>
      <c r="E34" s="34" t="s">
        <v>55</v>
      </c>
      <c r="F34" t="s">
        <v>45</v>
      </c>
    </row>
    <row r="35" spans="1:6" x14ac:dyDescent="0.2">
      <c r="A35" s="7">
        <v>43863</v>
      </c>
      <c r="B35" s="7" t="s">
        <v>39</v>
      </c>
      <c r="C35" t="s">
        <v>40</v>
      </c>
      <c r="D35" t="s">
        <v>13</v>
      </c>
      <c r="E35" s="34" t="s">
        <v>56</v>
      </c>
      <c r="F35" t="s">
        <v>45</v>
      </c>
    </row>
    <row r="36" spans="1:6" x14ac:dyDescent="0.2">
      <c r="A36" s="7">
        <v>43863</v>
      </c>
      <c r="B36" s="7" t="s">
        <v>39</v>
      </c>
      <c r="C36" t="s">
        <v>40</v>
      </c>
      <c r="D36" t="s">
        <v>13</v>
      </c>
      <c r="E36" s="34" t="s">
        <v>57</v>
      </c>
      <c r="F36" t="s">
        <v>45</v>
      </c>
    </row>
    <row r="37" spans="1:6" x14ac:dyDescent="0.2">
      <c r="A37" s="7">
        <v>43863</v>
      </c>
      <c r="B37" s="7" t="s">
        <v>39</v>
      </c>
      <c r="C37" t="s">
        <v>40</v>
      </c>
      <c r="D37" t="s">
        <v>15</v>
      </c>
      <c r="E37" s="16" t="s">
        <v>44</v>
      </c>
      <c r="F37" t="s">
        <v>45</v>
      </c>
    </row>
    <row r="38" spans="1:6" x14ac:dyDescent="0.2">
      <c r="A38" s="7">
        <v>43863</v>
      </c>
      <c r="B38" s="7" t="s">
        <v>39</v>
      </c>
      <c r="C38" t="s">
        <v>40</v>
      </c>
      <c r="D38" t="s">
        <v>15</v>
      </c>
      <c r="E38" s="16" t="s">
        <v>53</v>
      </c>
      <c r="F38" t="s">
        <v>45</v>
      </c>
    </row>
    <row r="39" spans="1:6" x14ac:dyDescent="0.2">
      <c r="A39" s="7">
        <v>43863</v>
      </c>
      <c r="B39" s="7" t="s">
        <v>39</v>
      </c>
      <c r="C39" t="s">
        <v>40</v>
      </c>
      <c r="D39" t="s">
        <v>15</v>
      </c>
      <c r="E39" s="16" t="s">
        <v>49</v>
      </c>
      <c r="F39" t="s">
        <v>45</v>
      </c>
    </row>
    <row r="40" spans="1:6" x14ac:dyDescent="0.2">
      <c r="A40" s="7">
        <v>43863</v>
      </c>
      <c r="B40" s="7" t="s">
        <v>39</v>
      </c>
      <c r="C40" t="s">
        <v>40</v>
      </c>
      <c r="D40" t="s">
        <v>15</v>
      </c>
      <c r="E40" s="16" t="s">
        <v>58</v>
      </c>
      <c r="F40" t="s">
        <v>45</v>
      </c>
    </row>
    <row r="41" spans="1:6" x14ac:dyDescent="0.2">
      <c r="A41" s="7">
        <v>43863</v>
      </c>
      <c r="B41" s="7" t="s">
        <v>39</v>
      </c>
      <c r="C41" t="s">
        <v>40</v>
      </c>
      <c r="D41" t="s">
        <v>15</v>
      </c>
      <c r="E41" s="16" t="s">
        <v>59</v>
      </c>
      <c r="F41" t="s">
        <v>45</v>
      </c>
    </row>
    <row r="42" spans="1:6" x14ac:dyDescent="0.2">
      <c r="A42" s="7">
        <v>43863</v>
      </c>
      <c r="B42" s="7" t="s">
        <v>39</v>
      </c>
      <c r="C42" t="s">
        <v>40</v>
      </c>
      <c r="D42" t="s">
        <v>15</v>
      </c>
      <c r="E42" s="16" t="s">
        <v>60</v>
      </c>
      <c r="F42" t="s">
        <v>45</v>
      </c>
    </row>
    <row r="43" spans="1:6" x14ac:dyDescent="0.2">
      <c r="A43" s="7">
        <v>43863</v>
      </c>
      <c r="B43" s="7" t="s">
        <v>39</v>
      </c>
      <c r="C43" t="s">
        <v>40</v>
      </c>
      <c r="D43" t="s">
        <v>15</v>
      </c>
      <c r="E43" s="16" t="s">
        <v>61</v>
      </c>
      <c r="F43" t="s">
        <v>45</v>
      </c>
    </row>
    <row r="44" spans="1:6" x14ac:dyDescent="0.2">
      <c r="A44" s="7">
        <v>43863</v>
      </c>
      <c r="B44" s="7" t="s">
        <v>39</v>
      </c>
      <c r="C44" t="s">
        <v>40</v>
      </c>
      <c r="D44" t="s">
        <v>15</v>
      </c>
      <c r="E44" s="10" t="s">
        <v>62</v>
      </c>
      <c r="F44" t="s">
        <v>45</v>
      </c>
    </row>
    <row r="45" spans="1:6" x14ac:dyDescent="0.2">
      <c r="A45" s="7">
        <v>43863</v>
      </c>
      <c r="B45" s="7" t="s">
        <v>39</v>
      </c>
      <c r="C45" t="s">
        <v>40</v>
      </c>
      <c r="D45" t="s">
        <v>15</v>
      </c>
      <c r="E45" t="s">
        <v>49</v>
      </c>
      <c r="F45" t="s">
        <v>51</v>
      </c>
    </row>
    <row r="46" spans="1:6" x14ac:dyDescent="0.2">
      <c r="A46" s="7">
        <v>43864</v>
      </c>
      <c r="B46" s="7" t="s">
        <v>39</v>
      </c>
      <c r="C46" t="s">
        <v>40</v>
      </c>
      <c r="D46" t="s">
        <v>13</v>
      </c>
      <c r="E46" s="10" t="s">
        <v>63</v>
      </c>
      <c r="F46" s="33" t="s">
        <v>64</v>
      </c>
    </row>
    <row r="47" spans="1:6" x14ac:dyDescent="0.2">
      <c r="A47" s="7">
        <v>43865</v>
      </c>
      <c r="B47" s="7" t="s">
        <v>39</v>
      </c>
      <c r="C47" t="s">
        <v>40</v>
      </c>
      <c r="D47" t="s">
        <v>13</v>
      </c>
      <c r="E47" s="34" t="s">
        <v>57</v>
      </c>
      <c r="F47" t="s">
        <v>65</v>
      </c>
    </row>
    <row r="48" spans="1:6" x14ac:dyDescent="0.2">
      <c r="A48" s="7">
        <v>43865</v>
      </c>
      <c r="B48" s="7" t="s">
        <v>39</v>
      </c>
      <c r="C48" t="s">
        <v>40</v>
      </c>
      <c r="D48" t="s">
        <v>13</v>
      </c>
      <c r="E48" t="s">
        <v>49</v>
      </c>
      <c r="F48" t="s">
        <v>66</v>
      </c>
    </row>
    <row r="49" spans="1:6" x14ac:dyDescent="0.2">
      <c r="A49" s="7">
        <v>43865</v>
      </c>
      <c r="B49" s="7" t="s">
        <v>39</v>
      </c>
      <c r="C49" t="s">
        <v>40</v>
      </c>
      <c r="D49" t="s">
        <v>13</v>
      </c>
      <c r="E49" t="s">
        <v>49</v>
      </c>
      <c r="F49" t="s">
        <v>67</v>
      </c>
    </row>
    <row r="50" spans="1:6" x14ac:dyDescent="0.2">
      <c r="A50" s="7">
        <v>43865</v>
      </c>
      <c r="B50" s="7" t="s">
        <v>39</v>
      </c>
      <c r="C50" t="s">
        <v>40</v>
      </c>
      <c r="D50" t="s">
        <v>15</v>
      </c>
      <c r="E50" t="s">
        <v>49</v>
      </c>
      <c r="F50" t="s">
        <v>50</v>
      </c>
    </row>
    <row r="51" spans="1:6" x14ac:dyDescent="0.2">
      <c r="A51" s="44">
        <v>43869</v>
      </c>
      <c r="B51" s="7" t="s">
        <v>39</v>
      </c>
      <c r="C51" t="s">
        <v>40</v>
      </c>
      <c r="D51" t="s">
        <v>41</v>
      </c>
      <c r="E51" t="s">
        <v>68</v>
      </c>
      <c r="F51" t="s">
        <v>69</v>
      </c>
    </row>
  </sheetData>
  <conditionalFormatting sqref="D13:D14">
    <cfRule type="duplicateValues" dxfId="29" priority="32"/>
  </conditionalFormatting>
  <conditionalFormatting sqref="D20:D21">
    <cfRule type="duplicateValues" dxfId="28" priority="31"/>
  </conditionalFormatting>
  <conditionalFormatting sqref="D25">
    <cfRule type="duplicateValues" dxfId="27" priority="29"/>
  </conditionalFormatting>
  <conditionalFormatting sqref="D26">
    <cfRule type="duplicateValues" dxfId="26" priority="26"/>
  </conditionalFormatting>
  <conditionalFormatting sqref="D27">
    <cfRule type="duplicateValues" dxfId="25" priority="25"/>
  </conditionalFormatting>
  <conditionalFormatting sqref="D28">
    <cfRule type="duplicateValues" dxfId="24" priority="24"/>
  </conditionalFormatting>
  <conditionalFormatting sqref="D29">
    <cfRule type="duplicateValues" dxfId="23" priority="23"/>
  </conditionalFormatting>
  <conditionalFormatting sqref="D30">
    <cfRule type="duplicateValues" dxfId="22" priority="22"/>
  </conditionalFormatting>
  <conditionalFormatting sqref="D31">
    <cfRule type="duplicateValues" dxfId="21" priority="21"/>
  </conditionalFormatting>
  <conditionalFormatting sqref="D32">
    <cfRule type="duplicateValues" dxfId="20" priority="20"/>
  </conditionalFormatting>
  <conditionalFormatting sqref="D33">
    <cfRule type="duplicateValues" dxfId="19" priority="19"/>
  </conditionalFormatting>
  <conditionalFormatting sqref="D34">
    <cfRule type="duplicateValues" dxfId="18" priority="18"/>
  </conditionalFormatting>
  <conditionalFormatting sqref="D35">
    <cfRule type="duplicateValues" dxfId="17" priority="17"/>
  </conditionalFormatting>
  <conditionalFormatting sqref="D36">
    <cfRule type="duplicateValues" dxfId="16" priority="16"/>
  </conditionalFormatting>
  <conditionalFormatting sqref="D37">
    <cfRule type="duplicateValues" dxfId="15" priority="15"/>
  </conditionalFormatting>
  <conditionalFormatting sqref="D38">
    <cfRule type="duplicateValues" dxfId="14" priority="14"/>
  </conditionalFormatting>
  <conditionalFormatting sqref="D39">
    <cfRule type="duplicateValues" dxfId="13" priority="13"/>
  </conditionalFormatting>
  <conditionalFormatting sqref="D40">
    <cfRule type="duplicateValues" dxfId="12" priority="12"/>
  </conditionalFormatting>
  <conditionalFormatting sqref="D41">
    <cfRule type="duplicateValues" dxfId="11" priority="11"/>
  </conditionalFormatting>
  <conditionalFormatting sqref="D42">
    <cfRule type="duplicateValues" dxfId="10" priority="10"/>
  </conditionalFormatting>
  <conditionalFormatting sqref="D43">
    <cfRule type="duplicateValues" dxfId="9" priority="9"/>
  </conditionalFormatting>
  <conditionalFormatting sqref="D44">
    <cfRule type="duplicateValues" dxfId="8" priority="8"/>
  </conditionalFormatting>
  <conditionalFormatting sqref="D45">
    <cfRule type="duplicateValues" dxfId="7" priority="7"/>
  </conditionalFormatting>
  <conditionalFormatting sqref="D46">
    <cfRule type="duplicateValues" dxfId="6" priority="6"/>
  </conditionalFormatting>
  <conditionalFormatting sqref="D47">
    <cfRule type="duplicateValues" dxfId="5" priority="5"/>
  </conditionalFormatting>
  <conditionalFormatting sqref="D48">
    <cfRule type="duplicateValues" dxfId="4" priority="4"/>
  </conditionalFormatting>
  <conditionalFormatting sqref="D49">
    <cfRule type="duplicateValues" dxfId="3" priority="3"/>
  </conditionalFormatting>
  <conditionalFormatting sqref="D50">
    <cfRule type="duplicateValues" dxfId="2" priority="2"/>
  </conditionalFormatting>
  <conditionalFormatting sqref="D22:D24">
    <cfRule type="duplicateValues" dxfId="1" priority="33"/>
  </conditionalFormatting>
  <conditionalFormatting sqref="D51">
    <cfRule type="duplicateValues" dxfId="0" priority="1"/>
  </conditionalFormatting>
  <pageMargins left="0.7" right="0.7" top="0.75" bottom="0.75"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F1475-1C24-40B8-9BF1-E2FFA5DEBEAA}">
  <sheetPr codeName="Sheet3"/>
  <dimension ref="A1:J8"/>
  <sheetViews>
    <sheetView workbookViewId="0">
      <selection activeCell="C10" sqref="C10"/>
    </sheetView>
  </sheetViews>
  <sheetFormatPr defaultRowHeight="15" x14ac:dyDescent="0.2"/>
  <cols>
    <col min="1" max="1" width="21.5546875" style="11" customWidth="1"/>
    <col min="2" max="2" width="9" style="11" bestFit="1" customWidth="1"/>
    <col min="3" max="3" width="11.44140625" style="11" bestFit="1" customWidth="1"/>
    <col min="4" max="4" width="10.109375" style="11" bestFit="1" customWidth="1"/>
    <col min="5" max="5" width="20" style="11" bestFit="1" customWidth="1"/>
    <col min="6" max="6" width="39.21875" style="11" customWidth="1"/>
    <col min="7" max="7" width="9.33203125" style="11" customWidth="1"/>
    <col min="8" max="8" width="38.33203125" style="11" customWidth="1"/>
    <col min="9" max="9" width="26.44140625" style="11" customWidth="1"/>
    <col min="10" max="10" width="23.6640625" style="11" customWidth="1"/>
    <col min="11" max="16384" width="8.88671875" style="11"/>
  </cols>
  <sheetData>
    <row r="1" spans="1:10" s="10" customFormat="1" ht="47.25" x14ac:dyDescent="0.2">
      <c r="A1" s="9" t="s">
        <v>70</v>
      </c>
      <c r="B1" s="9" t="s">
        <v>71</v>
      </c>
      <c r="C1" s="9" t="s">
        <v>72</v>
      </c>
      <c r="D1" s="9" t="s">
        <v>73</v>
      </c>
      <c r="E1" s="9" t="s">
        <v>74</v>
      </c>
      <c r="F1" s="9" t="s">
        <v>75</v>
      </c>
      <c r="G1" s="9" t="s">
        <v>76</v>
      </c>
      <c r="H1" s="9" t="s">
        <v>77</v>
      </c>
      <c r="I1" s="9" t="s">
        <v>78</v>
      </c>
      <c r="J1" s="9" t="s">
        <v>79</v>
      </c>
    </row>
    <row r="2" spans="1:10" x14ac:dyDescent="0.2">
      <c r="A2" s="11" t="s">
        <v>80</v>
      </c>
      <c r="B2" s="11" t="s">
        <v>81</v>
      </c>
      <c r="D2" s="11" t="s">
        <v>82</v>
      </c>
      <c r="E2" s="11" t="s">
        <v>83</v>
      </c>
      <c r="F2" s="12" t="s">
        <v>84</v>
      </c>
      <c r="G2" s="11" t="s">
        <v>85</v>
      </c>
      <c r="H2" s="11" t="s">
        <v>86</v>
      </c>
      <c r="J2"/>
    </row>
    <row r="3" spans="1:10" x14ac:dyDescent="0.2">
      <c r="A3" s="11" t="s">
        <v>87</v>
      </c>
      <c r="B3" s="11" t="s">
        <v>88</v>
      </c>
      <c r="C3" s="11">
        <v>10</v>
      </c>
      <c r="D3" s="11" t="s">
        <v>89</v>
      </c>
      <c r="E3" s="11" t="s">
        <v>83</v>
      </c>
      <c r="F3" s="12" t="s">
        <v>90</v>
      </c>
      <c r="G3" s="11" t="s">
        <v>85</v>
      </c>
      <c r="H3" s="10" t="s">
        <v>91</v>
      </c>
      <c r="I3" s="13" t="s">
        <v>91</v>
      </c>
      <c r="J3"/>
    </row>
    <row r="4" spans="1:10" x14ac:dyDescent="0.2">
      <c r="A4" s="11" t="s">
        <v>92</v>
      </c>
      <c r="B4" s="11" t="s">
        <v>88</v>
      </c>
      <c r="C4" s="11">
        <v>8</v>
      </c>
      <c r="D4" s="11" t="s">
        <v>82</v>
      </c>
      <c r="E4" s="11" t="s">
        <v>83</v>
      </c>
      <c r="F4" s="12" t="s">
        <v>93</v>
      </c>
      <c r="G4" s="11" t="s">
        <v>85</v>
      </c>
      <c r="H4"/>
      <c r="J4"/>
    </row>
    <row r="5" spans="1:10" x14ac:dyDescent="0.2">
      <c r="A5" s="11" t="s">
        <v>94</v>
      </c>
      <c r="B5" s="11" t="s">
        <v>88</v>
      </c>
      <c r="C5" s="11">
        <v>8</v>
      </c>
      <c r="D5" s="11" t="s">
        <v>82</v>
      </c>
      <c r="E5" s="11" t="s">
        <v>83</v>
      </c>
      <c r="F5" s="12" t="s">
        <v>95</v>
      </c>
      <c r="G5" s="11" t="s">
        <v>85</v>
      </c>
      <c r="H5"/>
      <c r="J5"/>
    </row>
    <row r="6" spans="1:10" x14ac:dyDescent="0.2">
      <c r="A6" s="11" t="s">
        <v>96</v>
      </c>
      <c r="B6" s="11" t="s">
        <v>88</v>
      </c>
      <c r="C6" s="11">
        <v>1</v>
      </c>
      <c r="D6" s="11" t="s">
        <v>89</v>
      </c>
      <c r="E6" s="11" t="s">
        <v>83</v>
      </c>
      <c r="F6" s="12" t="s">
        <v>97</v>
      </c>
      <c r="G6" s="11" t="s">
        <v>85</v>
      </c>
      <c r="H6" s="12" t="s">
        <v>98</v>
      </c>
      <c r="J6"/>
    </row>
    <row r="7" spans="1:10" x14ac:dyDescent="0.2">
      <c r="F7" s="12"/>
      <c r="H7" s="12"/>
      <c r="J7" s="12"/>
    </row>
    <row r="8" spans="1:10" x14ac:dyDescent="0.2">
      <c r="C8" s="11">
        <f>SUM(C3:C6)+10</f>
        <v>37</v>
      </c>
    </row>
  </sheetData>
  <hyperlinks>
    <hyperlink ref="I3" r:id="rId1" xr:uid="{2D37630F-E1A9-42F3-955A-3C67BC13BFDF}"/>
  </hyperlinks>
  <pageMargins left="0.7" right="0.7" top="0.75" bottom="0.75" header="0.3" footer="0.3"/>
  <pageSetup paperSize="9" orientation="portrait" horizontalDpi="90" verticalDpi="9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842E3-563F-4846-B3C4-78CEB79EE1A5}">
  <sheetPr codeName="Sheet4"/>
  <dimension ref="A1:J9"/>
  <sheetViews>
    <sheetView workbookViewId="0">
      <selection activeCell="C10" sqref="C10"/>
    </sheetView>
  </sheetViews>
  <sheetFormatPr defaultRowHeight="15" x14ac:dyDescent="0.2"/>
  <cols>
    <col min="1" max="1" width="21.5546875" style="11" bestFit="1" customWidth="1"/>
    <col min="2" max="2" width="9" style="11" bestFit="1" customWidth="1"/>
    <col min="3" max="3" width="15.33203125" style="11" customWidth="1"/>
    <col min="4" max="4" width="10.109375" style="11" bestFit="1" customWidth="1"/>
    <col min="5" max="5" width="20" style="11" bestFit="1" customWidth="1"/>
    <col min="6" max="6" width="39.21875" style="11" customWidth="1"/>
    <col min="7" max="7" width="9.33203125" style="11" customWidth="1"/>
    <col min="8" max="8" width="38.33203125" style="11" customWidth="1"/>
    <col min="9" max="9" width="26.44140625" style="11" customWidth="1"/>
    <col min="10" max="10" width="23.6640625" style="11" customWidth="1"/>
    <col min="11" max="16384" width="8.88671875" style="11"/>
  </cols>
  <sheetData>
    <row r="1" spans="1:10" s="10" customFormat="1" ht="47.25" x14ac:dyDescent="0.2">
      <c r="A1" s="9" t="s">
        <v>70</v>
      </c>
      <c r="B1" s="9" t="s">
        <v>71</v>
      </c>
      <c r="C1" s="9" t="s">
        <v>72</v>
      </c>
      <c r="D1" s="9" t="s">
        <v>73</v>
      </c>
      <c r="E1" s="9" t="s">
        <v>74</v>
      </c>
      <c r="F1" s="9" t="s">
        <v>75</v>
      </c>
      <c r="G1" s="9" t="s">
        <v>76</v>
      </c>
      <c r="H1" s="9" t="s">
        <v>77</v>
      </c>
      <c r="I1" s="9" t="s">
        <v>78</v>
      </c>
      <c r="J1" s="9" t="s">
        <v>79</v>
      </c>
    </row>
    <row r="2" spans="1:10" ht="30" x14ac:dyDescent="0.2">
      <c r="A2" s="11" t="s">
        <v>99</v>
      </c>
      <c r="B2" s="11" t="s">
        <v>81</v>
      </c>
      <c r="D2" s="11" t="s">
        <v>89</v>
      </c>
      <c r="E2" s="11" t="s">
        <v>83</v>
      </c>
      <c r="F2" s="12" t="s">
        <v>100</v>
      </c>
      <c r="G2" s="11" t="s">
        <v>85</v>
      </c>
      <c r="H2" s="11" t="s">
        <v>86</v>
      </c>
      <c r="J2"/>
    </row>
    <row r="3" spans="1:10" ht="30" x14ac:dyDescent="0.2">
      <c r="A3" s="11" t="s">
        <v>101</v>
      </c>
      <c r="B3" s="11" t="s">
        <v>88</v>
      </c>
      <c r="C3" s="10">
        <v>18</v>
      </c>
      <c r="D3" s="11" t="s">
        <v>89</v>
      </c>
      <c r="E3" s="11" t="s">
        <v>83</v>
      </c>
      <c r="F3" s="12" t="s">
        <v>102</v>
      </c>
      <c r="G3" s="11" t="s">
        <v>85</v>
      </c>
      <c r="H3"/>
      <c r="I3" s="11" t="s">
        <v>103</v>
      </c>
      <c r="J3"/>
    </row>
    <row r="4" spans="1:10" ht="60" x14ac:dyDescent="0.2">
      <c r="A4" s="11" t="s">
        <v>104</v>
      </c>
      <c r="B4" s="11" t="s">
        <v>105</v>
      </c>
      <c r="C4" s="11">
        <v>10</v>
      </c>
      <c r="D4" s="11" t="s">
        <v>89</v>
      </c>
      <c r="E4" s="11" t="s">
        <v>83</v>
      </c>
      <c r="F4" s="12" t="s">
        <v>106</v>
      </c>
      <c r="G4" s="11" t="s">
        <v>85</v>
      </c>
      <c r="H4" s="12" t="s">
        <v>107</v>
      </c>
      <c r="J4"/>
    </row>
    <row r="5" spans="1:10" ht="60" x14ac:dyDescent="0.2">
      <c r="A5" s="11" t="s">
        <v>108</v>
      </c>
      <c r="B5" s="11" t="s">
        <v>105</v>
      </c>
      <c r="C5" s="11">
        <v>10</v>
      </c>
      <c r="D5" s="11" t="s">
        <v>89</v>
      </c>
      <c r="E5" s="11" t="s">
        <v>83</v>
      </c>
      <c r="F5" s="12" t="s">
        <v>109</v>
      </c>
      <c r="G5" s="11" t="s">
        <v>85</v>
      </c>
      <c r="H5" s="12" t="s">
        <v>107</v>
      </c>
      <c r="J5"/>
    </row>
    <row r="6" spans="1:10" ht="60" x14ac:dyDescent="0.2">
      <c r="A6" s="11" t="s">
        <v>110</v>
      </c>
      <c r="B6" s="11" t="s">
        <v>105</v>
      </c>
      <c r="C6" s="11">
        <v>10</v>
      </c>
      <c r="D6" s="11" t="s">
        <v>82</v>
      </c>
      <c r="E6" s="11" t="s">
        <v>83</v>
      </c>
      <c r="F6" s="12" t="s">
        <v>111</v>
      </c>
      <c r="G6" s="11" t="s">
        <v>85</v>
      </c>
      <c r="H6" s="12" t="s">
        <v>107</v>
      </c>
      <c r="J6"/>
    </row>
    <row r="7" spans="1:10" ht="60" x14ac:dyDescent="0.2">
      <c r="A7" s="11" t="s">
        <v>112</v>
      </c>
      <c r="B7" s="11" t="s">
        <v>105</v>
      </c>
      <c r="C7" s="11">
        <v>10</v>
      </c>
      <c r="D7" s="11" t="s">
        <v>82</v>
      </c>
      <c r="E7" s="11" t="s">
        <v>83</v>
      </c>
      <c r="F7" s="12" t="s">
        <v>113</v>
      </c>
      <c r="G7" s="11" t="s">
        <v>85</v>
      </c>
      <c r="H7" s="12" t="s">
        <v>107</v>
      </c>
      <c r="J7"/>
    </row>
    <row r="8" spans="1:10" x14ac:dyDescent="0.2">
      <c r="C8" s="11">
        <f>SUM(C3:C7)</f>
        <v>58</v>
      </c>
    </row>
    <row r="9" spans="1:10" x14ac:dyDescent="0.2">
      <c r="C9" s="11">
        <f>C8+10</f>
        <v>68</v>
      </c>
    </row>
  </sheetData>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C4147-922E-486B-8816-E5C77595FE74}">
  <sheetPr codeName="Sheet5"/>
  <dimension ref="A1:L26"/>
  <sheetViews>
    <sheetView workbookViewId="0">
      <selection activeCell="A5" sqref="A5:XFD5"/>
    </sheetView>
  </sheetViews>
  <sheetFormatPr defaultRowHeight="15" x14ac:dyDescent="0.2"/>
  <cols>
    <col min="1" max="1" width="17.33203125" bestFit="1" customWidth="1"/>
    <col min="3" max="3" width="14.44140625" customWidth="1"/>
    <col min="5" max="5" width="24.6640625" bestFit="1" customWidth="1"/>
    <col min="6" max="6" width="56.109375" bestFit="1" customWidth="1"/>
    <col min="8" max="8" width="35.44140625" bestFit="1" customWidth="1"/>
    <col min="9" max="9" width="18.77734375" customWidth="1"/>
    <col min="10" max="10" width="10.5546875" customWidth="1"/>
    <col min="11" max="11" width="19" customWidth="1"/>
  </cols>
  <sheetData>
    <row r="1" spans="1:12" ht="31.5" x14ac:dyDescent="0.2">
      <c r="A1" s="9" t="s">
        <v>70</v>
      </c>
      <c r="B1" s="9" t="s">
        <v>71</v>
      </c>
      <c r="C1" s="9" t="s">
        <v>72</v>
      </c>
      <c r="D1" s="9" t="s">
        <v>73</v>
      </c>
      <c r="E1" s="9" t="s">
        <v>74</v>
      </c>
      <c r="F1" s="9" t="s">
        <v>75</v>
      </c>
      <c r="G1" s="9" t="s">
        <v>76</v>
      </c>
      <c r="H1" s="9" t="s">
        <v>77</v>
      </c>
      <c r="I1" s="9" t="s">
        <v>78</v>
      </c>
      <c r="J1" s="9" t="s">
        <v>114</v>
      </c>
      <c r="K1" s="9" t="s">
        <v>115</v>
      </c>
      <c r="L1" s="11" t="s">
        <v>116</v>
      </c>
    </row>
    <row r="2" spans="1:12" x14ac:dyDescent="0.2">
      <c r="A2" t="s">
        <v>44</v>
      </c>
      <c r="B2" t="s">
        <v>81</v>
      </c>
      <c r="D2" t="s">
        <v>89</v>
      </c>
      <c r="E2" s="34" t="s">
        <v>83</v>
      </c>
      <c r="F2" t="s">
        <v>117</v>
      </c>
      <c r="G2" t="s">
        <v>118</v>
      </c>
      <c r="H2" t="s">
        <v>86</v>
      </c>
    </row>
    <row r="3" spans="1:12" x14ac:dyDescent="0.2">
      <c r="A3" t="s">
        <v>119</v>
      </c>
      <c r="B3" t="s">
        <v>120</v>
      </c>
      <c r="C3">
        <v>8</v>
      </c>
      <c r="D3" t="s">
        <v>89</v>
      </c>
      <c r="E3" s="34" t="s">
        <v>83</v>
      </c>
      <c r="F3" t="s">
        <v>121</v>
      </c>
      <c r="G3" t="s">
        <v>118</v>
      </c>
      <c r="H3" t="s">
        <v>122</v>
      </c>
    </row>
    <row r="4" spans="1:12" x14ac:dyDescent="0.2">
      <c r="A4" t="s">
        <v>123</v>
      </c>
      <c r="B4" t="s">
        <v>120</v>
      </c>
      <c r="C4" s="40">
        <v>6</v>
      </c>
      <c r="D4" t="s">
        <v>89</v>
      </c>
      <c r="E4" s="34" t="s">
        <v>83</v>
      </c>
      <c r="F4" t="s">
        <v>124</v>
      </c>
      <c r="G4" t="s">
        <v>118</v>
      </c>
      <c r="H4" t="s">
        <v>125</v>
      </c>
    </row>
    <row r="5" spans="1:12" x14ac:dyDescent="0.2">
      <c r="A5" t="s">
        <v>126</v>
      </c>
      <c r="B5" t="s">
        <v>120</v>
      </c>
      <c r="C5">
        <v>10</v>
      </c>
      <c r="D5" t="s">
        <v>89</v>
      </c>
      <c r="E5" s="34" t="s">
        <v>83</v>
      </c>
      <c r="F5" t="s">
        <v>127</v>
      </c>
      <c r="G5" t="s">
        <v>128</v>
      </c>
    </row>
    <row r="6" spans="1:12" x14ac:dyDescent="0.2">
      <c r="A6" t="s">
        <v>129</v>
      </c>
      <c r="B6" t="s">
        <v>120</v>
      </c>
      <c r="C6">
        <v>8</v>
      </c>
      <c r="D6" t="s">
        <v>82</v>
      </c>
      <c r="E6" s="34" t="s">
        <v>83</v>
      </c>
      <c r="F6" t="s">
        <v>130</v>
      </c>
      <c r="G6" t="s">
        <v>128</v>
      </c>
      <c r="H6" t="s">
        <v>122</v>
      </c>
    </row>
    <row r="7" spans="1:12" x14ac:dyDescent="0.2">
      <c r="A7" t="s">
        <v>48</v>
      </c>
      <c r="B7" s="40" t="s">
        <v>131</v>
      </c>
      <c r="C7">
        <v>3</v>
      </c>
      <c r="D7" t="s">
        <v>82</v>
      </c>
      <c r="E7" s="34" t="s">
        <v>83</v>
      </c>
      <c r="F7" t="s">
        <v>132</v>
      </c>
      <c r="G7" t="s">
        <v>133</v>
      </c>
      <c r="H7" s="16" t="s">
        <v>134</v>
      </c>
    </row>
    <row r="8" spans="1:12" x14ac:dyDescent="0.2">
      <c r="A8" t="s">
        <v>63</v>
      </c>
      <c r="B8" t="s">
        <v>120</v>
      </c>
      <c r="C8">
        <v>1</v>
      </c>
      <c r="D8" t="s">
        <v>82</v>
      </c>
      <c r="E8" s="34" t="s">
        <v>83</v>
      </c>
      <c r="F8" t="s">
        <v>135</v>
      </c>
      <c r="G8" t="s">
        <v>128</v>
      </c>
      <c r="H8" t="s">
        <v>136</v>
      </c>
    </row>
    <row r="9" spans="1:12" x14ac:dyDescent="0.2">
      <c r="A9" t="s">
        <v>137</v>
      </c>
      <c r="B9" t="s">
        <v>81</v>
      </c>
      <c r="D9" t="s">
        <v>82</v>
      </c>
      <c r="E9" s="34" t="s">
        <v>83</v>
      </c>
      <c r="F9" t="s">
        <v>138</v>
      </c>
      <c r="G9" t="s">
        <v>128</v>
      </c>
    </row>
    <row r="10" spans="1:12" x14ac:dyDescent="0.2">
      <c r="A10" t="s">
        <v>46</v>
      </c>
      <c r="B10" t="s">
        <v>139</v>
      </c>
      <c r="C10">
        <v>4</v>
      </c>
      <c r="D10" t="s">
        <v>82</v>
      </c>
      <c r="E10" s="34" t="s">
        <v>83</v>
      </c>
      <c r="F10" t="s">
        <v>140</v>
      </c>
      <c r="G10" t="s">
        <v>133</v>
      </c>
      <c r="H10" s="16" t="s">
        <v>134</v>
      </c>
    </row>
    <row r="11" spans="1:12" x14ac:dyDescent="0.2">
      <c r="A11" t="s">
        <v>141</v>
      </c>
      <c r="B11" t="s">
        <v>120</v>
      </c>
      <c r="C11">
        <v>8</v>
      </c>
      <c r="D11" t="s">
        <v>82</v>
      </c>
      <c r="E11" s="34" t="s">
        <v>83</v>
      </c>
      <c r="F11" t="s">
        <v>142</v>
      </c>
      <c r="G11" t="s">
        <v>128</v>
      </c>
    </row>
    <row r="12" spans="1:12" x14ac:dyDescent="0.2">
      <c r="A12" t="s">
        <v>54</v>
      </c>
      <c r="B12" t="s">
        <v>120</v>
      </c>
      <c r="C12">
        <v>9</v>
      </c>
      <c r="D12" t="s">
        <v>82</v>
      </c>
      <c r="E12" s="34" t="s">
        <v>83</v>
      </c>
      <c r="F12" t="s">
        <v>143</v>
      </c>
      <c r="G12" t="s">
        <v>133</v>
      </c>
      <c r="H12" t="s">
        <v>144</v>
      </c>
    </row>
    <row r="13" spans="1:12" x14ac:dyDescent="0.2">
      <c r="A13" t="s">
        <v>55</v>
      </c>
      <c r="B13" t="s">
        <v>120</v>
      </c>
      <c r="C13">
        <v>9</v>
      </c>
      <c r="D13" t="s">
        <v>89</v>
      </c>
      <c r="E13" s="34" t="s">
        <v>83</v>
      </c>
      <c r="F13" t="s">
        <v>145</v>
      </c>
      <c r="G13" t="s">
        <v>133</v>
      </c>
      <c r="H13" t="s">
        <v>146</v>
      </c>
    </row>
    <row r="14" spans="1:12" x14ac:dyDescent="0.2">
      <c r="A14" t="s">
        <v>56</v>
      </c>
      <c r="B14" t="s">
        <v>120</v>
      </c>
      <c r="C14">
        <v>2</v>
      </c>
      <c r="D14" t="s">
        <v>82</v>
      </c>
      <c r="E14" s="34" t="s">
        <v>83</v>
      </c>
      <c r="F14" t="s">
        <v>147</v>
      </c>
      <c r="G14" t="s">
        <v>133</v>
      </c>
      <c r="I14" s="29" t="s">
        <v>149</v>
      </c>
    </row>
    <row r="15" spans="1:12" x14ac:dyDescent="0.2">
      <c r="E15" s="34"/>
      <c r="I15" s="29"/>
    </row>
    <row r="16" spans="1:12" x14ac:dyDescent="0.2">
      <c r="A16" t="s">
        <v>150</v>
      </c>
      <c r="B16" t="s">
        <v>120</v>
      </c>
      <c r="C16">
        <v>18</v>
      </c>
      <c r="D16" t="s">
        <v>89</v>
      </c>
      <c r="E16" s="34" t="s">
        <v>83</v>
      </c>
      <c r="F16" t="s">
        <v>151</v>
      </c>
      <c r="G16" t="s">
        <v>148</v>
      </c>
    </row>
    <row r="17" spans="1:8" x14ac:dyDescent="0.2">
      <c r="A17" s="40" t="s">
        <v>152</v>
      </c>
      <c r="B17" t="s">
        <v>81</v>
      </c>
      <c r="D17" t="s">
        <v>89</v>
      </c>
      <c r="E17" s="34" t="s">
        <v>83</v>
      </c>
      <c r="F17" t="s">
        <v>153</v>
      </c>
      <c r="G17" t="s">
        <v>148</v>
      </c>
      <c r="H17" t="s">
        <v>86</v>
      </c>
    </row>
    <row r="18" spans="1:8" x14ac:dyDescent="0.2">
      <c r="A18" t="s">
        <v>154</v>
      </c>
      <c r="B18" t="s">
        <v>131</v>
      </c>
      <c r="C18">
        <v>10</v>
      </c>
      <c r="D18" t="s">
        <v>89</v>
      </c>
      <c r="E18" s="34" t="s">
        <v>83</v>
      </c>
      <c r="F18" t="s">
        <v>155</v>
      </c>
      <c r="G18" t="s">
        <v>148</v>
      </c>
    </row>
    <row r="19" spans="1:8" x14ac:dyDescent="0.2">
      <c r="A19" t="s">
        <v>156</v>
      </c>
      <c r="B19" t="s">
        <v>131</v>
      </c>
      <c r="C19">
        <v>10</v>
      </c>
      <c r="D19" t="s">
        <v>89</v>
      </c>
      <c r="E19" s="34" t="s">
        <v>83</v>
      </c>
      <c r="F19" t="s">
        <v>157</v>
      </c>
      <c r="G19" t="s">
        <v>148</v>
      </c>
    </row>
    <row r="20" spans="1:8" x14ac:dyDescent="0.2">
      <c r="A20" t="s">
        <v>158</v>
      </c>
      <c r="B20" t="s">
        <v>131</v>
      </c>
      <c r="C20">
        <v>10</v>
      </c>
      <c r="D20" t="s">
        <v>82</v>
      </c>
      <c r="E20" s="34" t="s">
        <v>83</v>
      </c>
      <c r="F20" t="s">
        <v>159</v>
      </c>
      <c r="G20" t="s">
        <v>148</v>
      </c>
    </row>
    <row r="21" spans="1:8" x14ac:dyDescent="0.2">
      <c r="A21" t="s">
        <v>160</v>
      </c>
      <c r="B21" t="s">
        <v>131</v>
      </c>
      <c r="C21">
        <v>10</v>
      </c>
      <c r="D21" t="s">
        <v>82</v>
      </c>
      <c r="E21" s="34" t="s">
        <v>83</v>
      </c>
      <c r="F21" t="s">
        <v>159</v>
      </c>
      <c r="G21" t="s">
        <v>148</v>
      </c>
    </row>
    <row r="22" spans="1:8" x14ac:dyDescent="0.2">
      <c r="A22" t="s">
        <v>62</v>
      </c>
      <c r="B22" t="s">
        <v>139</v>
      </c>
      <c r="C22">
        <v>2</v>
      </c>
      <c r="D22" t="s">
        <v>89</v>
      </c>
      <c r="E22" s="34" t="s">
        <v>83</v>
      </c>
      <c r="F22" t="s">
        <v>161</v>
      </c>
      <c r="G22" t="s">
        <v>133</v>
      </c>
      <c r="H22" t="s">
        <v>162</v>
      </c>
    </row>
    <row r="24" spans="1:8" x14ac:dyDescent="0.2">
      <c r="A24" t="s">
        <v>163</v>
      </c>
    </row>
    <row r="25" spans="1:8" x14ac:dyDescent="0.2">
      <c r="A25" t="s">
        <v>164</v>
      </c>
    </row>
    <row r="26" spans="1:8" x14ac:dyDescent="0.2">
      <c r="A26" t="s">
        <v>165</v>
      </c>
    </row>
  </sheetData>
  <hyperlinks>
    <hyperlink ref="I14" r:id="rId1" xr:uid="{67D696B9-D8B9-48BF-A472-A10937D538CF}"/>
  </hyperlinks>
  <pageMargins left="0.7" right="0.7" top="0.75" bottom="0.75" header="0.3" footer="0.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E14B6-77FA-472C-ADCD-7F57F9209241}">
  <sheetPr codeName="Sheet6"/>
  <dimension ref="A1:M14"/>
  <sheetViews>
    <sheetView tabSelected="1" workbookViewId="0">
      <pane xSplit="2" ySplit="1" topLeftCell="C2" activePane="bottomRight" state="frozen"/>
      <selection pane="topRight" activeCell="C1" sqref="C1"/>
      <selection pane="bottomLeft" activeCell="A2" sqref="A2"/>
      <selection pane="bottomRight" activeCell="D2" sqref="D2"/>
    </sheetView>
  </sheetViews>
  <sheetFormatPr defaultRowHeight="15" x14ac:dyDescent="0.2"/>
  <cols>
    <col min="1" max="1" width="12.109375" style="11" bestFit="1" customWidth="1"/>
    <col min="2" max="2" width="10.109375" style="11" customWidth="1"/>
    <col min="3" max="3" width="11.44140625" style="11" bestFit="1" customWidth="1"/>
    <col min="4" max="4" width="7.77734375" style="11" bestFit="1" customWidth="1"/>
    <col min="5" max="5" width="13.109375" style="11" bestFit="1" customWidth="1"/>
    <col min="6" max="6" width="56.5546875" style="11" bestFit="1" customWidth="1"/>
    <col min="7" max="7" width="24" style="11" bestFit="1" customWidth="1"/>
    <col min="8" max="8" width="35.33203125" style="11" bestFit="1" customWidth="1"/>
    <col min="9" max="9" width="19.77734375" style="11" bestFit="1" customWidth="1"/>
    <col min="10" max="10" width="40.33203125" style="11" customWidth="1"/>
    <col min="11" max="11" width="14.77734375" style="11" bestFit="1" customWidth="1"/>
    <col min="12" max="12" width="50.77734375" style="11" customWidth="1"/>
    <col min="13" max="16384" width="8.88671875" style="11"/>
  </cols>
  <sheetData>
    <row r="1" spans="1:13" ht="47.25" x14ac:dyDescent="0.2">
      <c r="A1" s="9" t="s">
        <v>70</v>
      </c>
      <c r="B1" s="9" t="s">
        <v>71</v>
      </c>
      <c r="C1" s="9" t="s">
        <v>72</v>
      </c>
      <c r="D1" s="9" t="s">
        <v>73</v>
      </c>
      <c r="E1" s="9" t="s">
        <v>74</v>
      </c>
      <c r="F1" s="9" t="s">
        <v>75</v>
      </c>
      <c r="G1" s="9" t="s">
        <v>76</v>
      </c>
      <c r="H1" s="9" t="s">
        <v>77</v>
      </c>
      <c r="I1" s="9" t="s">
        <v>78</v>
      </c>
      <c r="J1" s="9" t="s">
        <v>114</v>
      </c>
      <c r="K1" s="9" t="s">
        <v>79</v>
      </c>
      <c r="L1" s="11" t="s">
        <v>116</v>
      </c>
    </row>
    <row r="2" spans="1:13" s="24" customFormat="1" x14ac:dyDescent="0.2">
      <c r="A2" s="22" t="s">
        <v>44</v>
      </c>
      <c r="B2" s="22" t="s">
        <v>81</v>
      </c>
      <c r="C2" s="22"/>
      <c r="D2" s="22" t="s">
        <v>89</v>
      </c>
      <c r="E2" s="22" t="s">
        <v>83</v>
      </c>
      <c r="F2" s="22" t="s">
        <v>166</v>
      </c>
      <c r="G2" s="22" t="s">
        <v>167</v>
      </c>
      <c r="H2" s="35" t="s">
        <v>86</v>
      </c>
      <c r="I2" s="22"/>
      <c r="J2" s="24" t="s">
        <v>168</v>
      </c>
      <c r="K2" s="22" t="s">
        <v>169</v>
      </c>
    </row>
    <row r="3" spans="1:13" s="10" customFormat="1" x14ac:dyDescent="0.2">
      <c r="A3" s="16" t="s">
        <v>48</v>
      </c>
      <c r="B3" s="16" t="s">
        <v>139</v>
      </c>
      <c r="C3" s="16">
        <v>3</v>
      </c>
      <c r="D3" s="16" t="s">
        <v>82</v>
      </c>
      <c r="E3" s="16" t="s">
        <v>83</v>
      </c>
      <c r="F3" s="16" t="s">
        <v>170</v>
      </c>
      <c r="G3" s="16" t="s">
        <v>171</v>
      </c>
      <c r="H3" s="16" t="s">
        <v>134</v>
      </c>
      <c r="I3" s="16"/>
      <c r="J3" s="10" t="s">
        <v>172</v>
      </c>
      <c r="K3" s="16" t="s">
        <v>42</v>
      </c>
      <c r="L3" s="37"/>
    </row>
    <row r="4" spans="1:13" s="24" customFormat="1" x14ac:dyDescent="0.2">
      <c r="A4" s="22" t="s">
        <v>63</v>
      </c>
      <c r="B4" s="22" t="s">
        <v>173</v>
      </c>
      <c r="C4" s="22">
        <v>1</v>
      </c>
      <c r="D4" s="22" t="s">
        <v>82</v>
      </c>
      <c r="E4" s="22" t="s">
        <v>83</v>
      </c>
      <c r="F4" s="22" t="s">
        <v>135</v>
      </c>
      <c r="G4" s="22" t="s">
        <v>167</v>
      </c>
      <c r="H4" s="22" t="s">
        <v>136</v>
      </c>
      <c r="I4" s="23"/>
      <c r="K4" s="22" t="s">
        <v>42</v>
      </c>
    </row>
    <row r="5" spans="1:13" s="10" customFormat="1" x14ac:dyDescent="0.2">
      <c r="A5" s="16" t="s">
        <v>46</v>
      </c>
      <c r="B5" s="16" t="s">
        <v>139</v>
      </c>
      <c r="C5" s="16">
        <v>4</v>
      </c>
      <c r="D5" s="16" t="s">
        <v>82</v>
      </c>
      <c r="E5" s="16" t="s">
        <v>83</v>
      </c>
      <c r="F5" s="16" t="s">
        <v>140</v>
      </c>
      <c r="G5" s="16" t="s">
        <v>171</v>
      </c>
      <c r="H5" s="16" t="s">
        <v>174</v>
      </c>
      <c r="I5" s="16"/>
      <c r="J5" s="10" t="s">
        <v>175</v>
      </c>
      <c r="K5" s="40" t="s">
        <v>42</v>
      </c>
    </row>
    <row r="6" spans="1:13" s="24" customFormat="1" ht="45" x14ac:dyDescent="0.2">
      <c r="A6" s="22" t="s">
        <v>49</v>
      </c>
      <c r="B6" s="22" t="s">
        <v>173</v>
      </c>
      <c r="C6" s="22">
        <v>15</v>
      </c>
      <c r="D6" s="22" t="s">
        <v>89</v>
      </c>
      <c r="E6" s="22" t="s">
        <v>83</v>
      </c>
      <c r="F6" s="22" t="s">
        <v>176</v>
      </c>
      <c r="G6" s="22" t="s">
        <v>177</v>
      </c>
      <c r="H6" s="22"/>
      <c r="I6" s="22"/>
      <c r="J6" s="27" t="s">
        <v>178</v>
      </c>
      <c r="K6" s="22" t="s">
        <v>169</v>
      </c>
      <c r="L6" s="27" t="s">
        <v>179</v>
      </c>
    </row>
    <row r="7" spans="1:13" s="10" customFormat="1" x14ac:dyDescent="0.2">
      <c r="A7" s="16" t="s">
        <v>53</v>
      </c>
      <c r="B7" s="16" t="s">
        <v>173</v>
      </c>
      <c r="C7" s="16">
        <v>8</v>
      </c>
      <c r="D7" s="16" t="s">
        <v>89</v>
      </c>
      <c r="E7" s="16" t="s">
        <v>83</v>
      </c>
      <c r="F7" s="16" t="s">
        <v>180</v>
      </c>
      <c r="G7" s="16" t="s">
        <v>167</v>
      </c>
      <c r="H7" s="16" t="s">
        <v>122</v>
      </c>
      <c r="I7" s="16"/>
      <c r="J7" s="10" t="s">
        <v>181</v>
      </c>
      <c r="K7" s="16" t="s">
        <v>42</v>
      </c>
    </row>
    <row r="8" spans="1:13" s="24" customFormat="1" ht="45" x14ac:dyDescent="0.2">
      <c r="A8" s="22" t="s">
        <v>54</v>
      </c>
      <c r="B8" s="22" t="s">
        <v>173</v>
      </c>
      <c r="C8" s="22">
        <v>9</v>
      </c>
      <c r="D8" s="22" t="s">
        <v>82</v>
      </c>
      <c r="E8" s="22" t="s">
        <v>83</v>
      </c>
      <c r="F8" s="26" t="s">
        <v>182</v>
      </c>
      <c r="G8" s="22" t="s">
        <v>183</v>
      </c>
      <c r="H8" s="26" t="s">
        <v>144</v>
      </c>
      <c r="I8" s="22"/>
      <c r="J8" s="27" t="s">
        <v>184</v>
      </c>
      <c r="K8" s="22" t="s">
        <v>42</v>
      </c>
    </row>
    <row r="9" spans="1:13" s="10" customFormat="1" ht="45" x14ac:dyDescent="0.2">
      <c r="A9" s="16" t="s">
        <v>55</v>
      </c>
      <c r="B9" s="16" t="s">
        <v>173</v>
      </c>
      <c r="C9" s="16">
        <v>9</v>
      </c>
      <c r="D9" s="16" t="s">
        <v>89</v>
      </c>
      <c r="E9" s="16" t="s">
        <v>83</v>
      </c>
      <c r="F9" s="43" t="s">
        <v>185</v>
      </c>
      <c r="G9" s="16" t="s">
        <v>167</v>
      </c>
      <c r="H9" s="21" t="s">
        <v>146</v>
      </c>
      <c r="I9" s="16"/>
      <c r="J9" s="37" t="s">
        <v>186</v>
      </c>
      <c r="K9" s="40" t="s">
        <v>42</v>
      </c>
    </row>
    <row r="10" spans="1:13" s="24" customFormat="1" ht="45" x14ac:dyDescent="0.2">
      <c r="A10" s="22" t="s">
        <v>56</v>
      </c>
      <c r="B10" s="22" t="s">
        <v>173</v>
      </c>
      <c r="C10" s="22">
        <v>2</v>
      </c>
      <c r="D10" s="22" t="s">
        <v>82</v>
      </c>
      <c r="E10" s="22" t="s">
        <v>83</v>
      </c>
      <c r="F10" s="26" t="s">
        <v>147</v>
      </c>
      <c r="G10" s="22" t="s">
        <v>167</v>
      </c>
      <c r="H10" s="28"/>
      <c r="I10" s="29" t="s">
        <v>149</v>
      </c>
      <c r="J10" s="27" t="s">
        <v>187</v>
      </c>
      <c r="K10" s="22" t="s">
        <v>42</v>
      </c>
    </row>
    <row r="11" spans="1:13" x14ac:dyDescent="0.2">
      <c r="C11" s="11">
        <f>SUM(C3:C10)</f>
        <v>51</v>
      </c>
      <c r="L11" s="21"/>
    </row>
    <row r="12" spans="1:13" x14ac:dyDescent="0.2">
      <c r="A12" s="14"/>
      <c r="C12" s="11">
        <f>C11+10</f>
        <v>61</v>
      </c>
      <c r="L12" s="20"/>
    </row>
    <row r="13" spans="1:13" x14ac:dyDescent="0.2">
      <c r="A13" s="16"/>
      <c r="L13" s="20"/>
    </row>
    <row r="14" spans="1:13" x14ac:dyDescent="0.2">
      <c r="L14" s="20"/>
      <c r="M14" s="12"/>
    </row>
  </sheetData>
  <hyperlinks>
    <hyperlink ref="I10" r:id="rId1" xr:uid="{B016368E-48A7-49F5-8DA3-B8CC0E6D9E51}"/>
  </hyperlinks>
  <pageMargins left="0.7" right="0.7" top="0.75" bottom="0.75" header="0.3" footer="0.3"/>
  <pageSetup paperSize="9" orientation="portrait" horizontalDpi="90" verticalDpi="90"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F88E4-AEA9-4EA5-BBA4-9B6DF6E27323}">
  <sheetPr codeName="Sheet7"/>
  <dimension ref="A1:L13"/>
  <sheetViews>
    <sheetView zoomScaleNormal="100" workbookViewId="0">
      <pane xSplit="2" ySplit="1" topLeftCell="C2" activePane="bottomRight" state="frozen"/>
      <selection pane="topRight" activeCell="C1" sqref="C1"/>
      <selection pane="bottomLeft" activeCell="A2" sqref="A2"/>
      <selection pane="bottomRight" activeCell="A12" sqref="A12"/>
    </sheetView>
  </sheetViews>
  <sheetFormatPr defaultRowHeight="15" x14ac:dyDescent="0.2"/>
  <cols>
    <col min="1" max="1" width="22" style="11" bestFit="1" customWidth="1"/>
    <col min="2" max="2" width="9" style="11" bestFit="1" customWidth="1"/>
    <col min="3" max="3" width="16.6640625" style="11" bestFit="1" customWidth="1"/>
    <col min="4" max="4" width="7.77734375" style="11" bestFit="1" customWidth="1"/>
    <col min="5" max="5" width="13.109375" style="11" bestFit="1" customWidth="1"/>
    <col min="6" max="6" width="51.5546875" style="11" bestFit="1" customWidth="1"/>
    <col min="7" max="7" width="46.6640625" style="11" customWidth="1"/>
    <col min="8" max="8" width="25.5546875" style="11" bestFit="1" customWidth="1"/>
    <col min="9" max="9" width="19.77734375" style="11" bestFit="1" customWidth="1"/>
    <col min="10" max="10" width="35.77734375" style="11" customWidth="1"/>
    <col min="11" max="11" width="14.77734375" style="11" bestFit="1" customWidth="1"/>
    <col min="12" max="12" width="50.77734375" style="18" customWidth="1"/>
    <col min="13" max="16384" width="8.88671875" style="11"/>
  </cols>
  <sheetData>
    <row r="1" spans="1:12" s="15" customFormat="1" ht="47.25" x14ac:dyDescent="0.2">
      <c r="A1" s="9" t="s">
        <v>70</v>
      </c>
      <c r="B1" s="9" t="s">
        <v>71</v>
      </c>
      <c r="C1" s="9" t="s">
        <v>72</v>
      </c>
      <c r="D1" s="9" t="s">
        <v>73</v>
      </c>
      <c r="E1" s="9" t="s">
        <v>74</v>
      </c>
      <c r="F1" s="9" t="s">
        <v>75</v>
      </c>
      <c r="G1" s="9" t="s">
        <v>76</v>
      </c>
      <c r="H1" s="9" t="s">
        <v>77</v>
      </c>
      <c r="I1" s="9" t="s">
        <v>78</v>
      </c>
      <c r="J1" s="9" t="s">
        <v>114</v>
      </c>
      <c r="K1" s="9" t="s">
        <v>79</v>
      </c>
      <c r="L1" s="17" t="s">
        <v>116</v>
      </c>
    </row>
    <row r="2" spans="1:12" s="24" customFormat="1" ht="15.75" x14ac:dyDescent="0.2">
      <c r="A2" s="22" t="s">
        <v>44</v>
      </c>
      <c r="B2" s="22" t="s">
        <v>81</v>
      </c>
      <c r="C2" s="22"/>
      <c r="D2" s="22" t="s">
        <v>89</v>
      </c>
      <c r="E2" s="22" t="s">
        <v>83</v>
      </c>
      <c r="F2" s="22" t="s">
        <v>166</v>
      </c>
      <c r="G2" s="22" t="s">
        <v>167</v>
      </c>
      <c r="H2" s="22" t="s">
        <v>86</v>
      </c>
      <c r="I2" s="22"/>
      <c r="J2" s="24" t="s">
        <v>188</v>
      </c>
      <c r="K2" s="22" t="s">
        <v>169</v>
      </c>
      <c r="L2" s="30"/>
    </row>
    <row r="3" spans="1:12" s="10" customFormat="1" x14ac:dyDescent="0.2">
      <c r="A3" s="16" t="s">
        <v>189</v>
      </c>
      <c r="B3" s="16" t="s">
        <v>81</v>
      </c>
      <c r="C3" s="16"/>
      <c r="D3" s="16" t="s">
        <v>82</v>
      </c>
      <c r="E3" s="16" t="s">
        <v>83</v>
      </c>
      <c r="F3" s="16" t="s">
        <v>190</v>
      </c>
      <c r="G3" s="16" t="s">
        <v>167</v>
      </c>
      <c r="H3" s="16" t="s">
        <v>86</v>
      </c>
      <c r="I3" s="16"/>
      <c r="J3" s="16"/>
      <c r="K3" s="16" t="s">
        <v>42</v>
      </c>
      <c r="L3" s="39"/>
    </row>
    <row r="4" spans="1:12" s="24" customFormat="1" x14ac:dyDescent="0.2">
      <c r="A4" s="22" t="s">
        <v>150</v>
      </c>
      <c r="B4" s="22" t="s">
        <v>191</v>
      </c>
      <c r="C4" s="25">
        <v>18</v>
      </c>
      <c r="D4" s="22" t="s">
        <v>89</v>
      </c>
      <c r="E4" s="22" t="s">
        <v>83</v>
      </c>
      <c r="F4" s="22" t="s">
        <v>151</v>
      </c>
      <c r="G4" s="22" t="s">
        <v>167</v>
      </c>
      <c r="H4" s="22"/>
      <c r="I4" s="23"/>
      <c r="J4" s="23"/>
      <c r="K4" s="22" t="s">
        <v>42</v>
      </c>
      <c r="L4" s="31"/>
    </row>
    <row r="5" spans="1:12" s="10" customFormat="1" ht="15.75" x14ac:dyDescent="0.2">
      <c r="A5" s="16" t="s">
        <v>53</v>
      </c>
      <c r="B5" s="16" t="s">
        <v>191</v>
      </c>
      <c r="C5" s="16">
        <v>6</v>
      </c>
      <c r="D5" s="16" t="s">
        <v>89</v>
      </c>
      <c r="E5" s="16" t="s">
        <v>83</v>
      </c>
      <c r="F5" s="16" t="s">
        <v>192</v>
      </c>
      <c r="G5" s="16" t="s">
        <v>167</v>
      </c>
      <c r="H5" s="16" t="s">
        <v>193</v>
      </c>
      <c r="I5" s="16"/>
      <c r="J5" s="10" t="s">
        <v>194</v>
      </c>
      <c r="K5" s="16" t="s">
        <v>42</v>
      </c>
      <c r="L5" s="41"/>
    </row>
    <row r="6" spans="1:12" s="24" customFormat="1" ht="15.75" x14ac:dyDescent="0.2">
      <c r="A6" s="22" t="s">
        <v>49</v>
      </c>
      <c r="B6" s="22" t="s">
        <v>173</v>
      </c>
      <c r="C6" s="22">
        <v>15</v>
      </c>
      <c r="D6" s="22" t="s">
        <v>89</v>
      </c>
      <c r="E6" s="22" t="s">
        <v>83</v>
      </c>
      <c r="F6" s="22" t="s">
        <v>195</v>
      </c>
      <c r="G6" s="22" t="s">
        <v>177</v>
      </c>
      <c r="H6" s="22"/>
      <c r="I6" s="22"/>
      <c r="J6" s="24" t="s">
        <v>196</v>
      </c>
      <c r="K6" s="22" t="s">
        <v>169</v>
      </c>
      <c r="L6" s="32"/>
    </row>
    <row r="7" spans="1:12" s="10" customFormat="1" ht="30" x14ac:dyDescent="0.2">
      <c r="A7" s="16" t="s">
        <v>58</v>
      </c>
      <c r="B7" s="16" t="s">
        <v>105</v>
      </c>
      <c r="C7" s="16">
        <v>10</v>
      </c>
      <c r="D7" s="16" t="s">
        <v>82</v>
      </c>
      <c r="E7" s="16" t="s">
        <v>83</v>
      </c>
      <c r="F7" s="16" t="s">
        <v>155</v>
      </c>
      <c r="G7" s="16" t="s">
        <v>167</v>
      </c>
      <c r="H7" s="16"/>
      <c r="I7" s="16"/>
      <c r="J7" s="36" t="s">
        <v>197</v>
      </c>
      <c r="K7" s="16" t="s">
        <v>42</v>
      </c>
      <c r="L7" s="41"/>
    </row>
    <row r="8" spans="1:12" s="24" customFormat="1" ht="30" x14ac:dyDescent="0.2">
      <c r="A8" s="22" t="s">
        <v>59</v>
      </c>
      <c r="B8" s="22" t="s">
        <v>105</v>
      </c>
      <c r="C8" s="22">
        <v>10</v>
      </c>
      <c r="D8" s="22" t="s">
        <v>82</v>
      </c>
      <c r="E8" s="22" t="s">
        <v>83</v>
      </c>
      <c r="F8" s="22" t="s">
        <v>157</v>
      </c>
      <c r="G8" s="22" t="s">
        <v>167</v>
      </c>
      <c r="H8" s="22"/>
      <c r="I8" s="22"/>
      <c r="J8" s="38" t="s">
        <v>198</v>
      </c>
      <c r="K8" s="22" t="s">
        <v>42</v>
      </c>
      <c r="L8" s="32"/>
    </row>
    <row r="9" spans="1:12" s="10" customFormat="1" ht="30" x14ac:dyDescent="0.2">
      <c r="A9" s="16" t="s">
        <v>60</v>
      </c>
      <c r="B9" s="16" t="s">
        <v>105</v>
      </c>
      <c r="C9" s="16">
        <v>10</v>
      </c>
      <c r="D9" s="16" t="s">
        <v>82</v>
      </c>
      <c r="E9" s="16" t="s">
        <v>83</v>
      </c>
      <c r="F9" s="16" t="s">
        <v>159</v>
      </c>
      <c r="G9" s="16" t="s">
        <v>167</v>
      </c>
      <c r="H9" s="16"/>
      <c r="I9" s="16"/>
      <c r="J9" s="36" t="s">
        <v>199</v>
      </c>
      <c r="K9" s="16" t="s">
        <v>42</v>
      </c>
      <c r="L9" s="41"/>
    </row>
    <row r="10" spans="1:12" s="24" customFormat="1" ht="30" x14ac:dyDescent="0.2">
      <c r="A10" s="22" t="s">
        <v>61</v>
      </c>
      <c r="B10" s="22" t="s">
        <v>105</v>
      </c>
      <c r="C10" s="22">
        <v>10</v>
      </c>
      <c r="D10" s="22" t="s">
        <v>82</v>
      </c>
      <c r="E10" s="22" t="s">
        <v>83</v>
      </c>
      <c r="F10" s="22" t="s">
        <v>159</v>
      </c>
      <c r="G10" s="22" t="s">
        <v>167</v>
      </c>
      <c r="H10" s="22"/>
      <c r="I10" s="29"/>
      <c r="J10" s="38" t="s">
        <v>200</v>
      </c>
      <c r="K10" s="22" t="s">
        <v>42</v>
      </c>
      <c r="L10" s="32"/>
    </row>
    <row r="11" spans="1:12" s="10" customFormat="1" ht="75" x14ac:dyDescent="0.2">
      <c r="A11" s="10" t="s">
        <v>62</v>
      </c>
      <c r="B11" s="10" t="s">
        <v>139</v>
      </c>
      <c r="C11" s="10">
        <v>2</v>
      </c>
      <c r="D11" s="10" t="s">
        <v>89</v>
      </c>
      <c r="E11" s="10" t="s">
        <v>83</v>
      </c>
      <c r="F11" s="10" t="s">
        <v>201</v>
      </c>
      <c r="G11" s="10" t="s">
        <v>202</v>
      </c>
      <c r="H11" s="10" t="s">
        <v>162</v>
      </c>
      <c r="J11" s="37" t="s">
        <v>203</v>
      </c>
      <c r="K11" s="16" t="s">
        <v>169</v>
      </c>
      <c r="L11" s="42"/>
    </row>
    <row r="13" spans="1:12" x14ac:dyDescent="0.2">
      <c r="A13" s="14"/>
      <c r="I13" s="12"/>
      <c r="J13" s="12"/>
      <c r="L13" s="19"/>
    </row>
  </sheetData>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21357-59D3-4019-8D37-53C4543719F5}">
  <sheetPr codeName="Sheet8"/>
  <dimension ref="A1:B4"/>
  <sheetViews>
    <sheetView workbookViewId="0">
      <selection activeCell="A5" sqref="A5"/>
    </sheetView>
  </sheetViews>
  <sheetFormatPr defaultRowHeight="15" x14ac:dyDescent="0.2"/>
  <cols>
    <col min="1" max="1" width="13.5546875" customWidth="1"/>
  </cols>
  <sheetData>
    <row r="1" spans="1:2" x14ac:dyDescent="0.2">
      <c r="A1" s="1" t="s">
        <v>204</v>
      </c>
    </row>
    <row r="2" spans="1:2" x14ac:dyDescent="0.2">
      <c r="A2" t="s">
        <v>205</v>
      </c>
      <c r="B2" t="s">
        <v>206</v>
      </c>
    </row>
    <row r="3" spans="1:2" x14ac:dyDescent="0.2">
      <c r="A3" t="s">
        <v>207</v>
      </c>
      <c r="B3" t="s">
        <v>208</v>
      </c>
    </row>
    <row r="4" spans="1:2" x14ac:dyDescent="0.2">
      <c r="A4" t="s">
        <v>209</v>
      </c>
    </row>
  </sheetData>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11CBD-609D-426D-B04E-61F401C6B15B}">
  <sheetPr codeName="Sheet9"/>
  <dimension ref="A1"/>
  <sheetViews>
    <sheetView workbookViewId="0">
      <selection activeCell="A2" sqref="A2"/>
    </sheetView>
  </sheetViews>
  <sheetFormatPr defaultRowHeight="15" x14ac:dyDescent="0.2"/>
  <sheetData>
    <row r="1" spans="1:1" x14ac:dyDescent="0.2">
      <c r="A1" t="s">
        <v>210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9BF5ACC7820A4BA9D838AB6D599C47" ma:contentTypeVersion="4" ma:contentTypeDescription="Create a new document." ma:contentTypeScope="" ma:versionID="e8713d6fc0466d39fb08830986286057">
  <xsd:schema xmlns:xsd="http://www.w3.org/2001/XMLSchema" xmlns:xs="http://www.w3.org/2001/XMLSchema" xmlns:p="http://schemas.microsoft.com/office/2006/metadata/properties" xmlns:ns2="05a77eae-ace9-4b0b-9759-5f597927f2a3" xmlns:ns3="d1212848-10e3-4e6a-a531-bb0539e02ca1" targetNamespace="http://schemas.microsoft.com/office/2006/metadata/properties" ma:root="true" ma:fieldsID="5d01ee7fe368271d6e8f5a376096ed56" ns2:_="" ns3:_="">
    <xsd:import namespace="05a77eae-ace9-4b0b-9759-5f597927f2a3"/>
    <xsd:import namespace="d1212848-10e3-4e6a-a531-bb0539e02ca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77eae-ace9-4b0b-9759-5f597927f2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212848-10e3-4e6a-a531-bb0539e02ca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02126B-FF6F-4FCD-96D1-109A8D1535AC}"/>
</file>

<file path=customXml/itemProps2.xml><?xml version="1.0" encoding="utf-8"?>
<ds:datastoreItem xmlns:ds="http://schemas.openxmlformats.org/officeDocument/2006/customXml" ds:itemID="{03D3013B-F256-4E84-91C9-E20D8A5F0D7C}">
  <ds:schemaRefs>
    <ds:schemaRef ds:uri="05a77eae-ace9-4b0b-9759-5f597927f2a3"/>
    <ds:schemaRef ds:uri="http://purl.org/dc/terms/"/>
    <ds:schemaRef ds:uri="http://purl.org/dc/elements/1.1/"/>
    <ds:schemaRef ds:uri="http://schemas.microsoft.com/office/infopath/2007/PartnerControls"/>
    <ds:schemaRef ds:uri="http://purl.org/dc/dcmitype/"/>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8001484F-525E-4502-A656-EBBCB4407D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Introduction</vt:lpstr>
      <vt:lpstr>Change Log</vt:lpstr>
      <vt:lpstr>Input Spec (Patient)</vt:lpstr>
      <vt:lpstr>Input Spec (Journal)</vt:lpstr>
      <vt:lpstr>DAE Spec (Patient)</vt:lpstr>
      <vt:lpstr>Output Spec (Patient)</vt:lpstr>
      <vt:lpstr>Output Spec (Journal)</vt:lpstr>
      <vt:lpstr>Validation Rules</vt:lpstr>
      <vt:lpstr>Metadata</vt:lpstr>
      <vt:lpstr>Introduction!Print_Area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Shane Corcoran</cp:lastModifiedBy>
  <cp:revision/>
  <dcterms:created xsi:type="dcterms:W3CDTF">2019-01-08T13:34:07Z</dcterms:created>
  <dcterms:modified xsi:type="dcterms:W3CDTF">2021-03-03T14:53:45Z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0x010100DF9BF5ACC7820A4BA9D838AB6D599C47</vt:lpwstr>
  </property>
</Properties>
</file>