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nhs-my.sharepoint.com/personal/marc_painter1_nhs_net/Documents/Desktop/Cquin Reports still needing to be checked to be uploaded/MHSDS CQUIN - Adult Acute and Adult Learning Disabilities Restrictive Interventions/Quarterly/"/>
    </mc:Choice>
  </mc:AlternateContent>
  <xr:revisionPtr revIDLastSave="259" documentId="8_{FC442AFE-1315-4FCF-AE28-66EFD5200F40}" xr6:coauthVersionLast="47" xr6:coauthVersionMax="47" xr10:uidLastSave="{6F4AE52D-75B6-4E01-A9BF-F3371F0A8A0A}"/>
  <bookViews>
    <workbookView xWindow="-110" yWindow="-110" windowWidth="19420" windowHeight="1030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Provider!$A$9:$BH$54</definedName>
    <definedName name="_xlnm._FilterDatabase" localSheetId="2" hidden="1">'Provider-Site'!$A$10:$BJ$11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243" i="12" l="1"/>
  <c r="BJ244" i="12"/>
  <c r="BJ245" i="12"/>
  <c r="BJ246" i="12"/>
  <c r="BJ247" i="12"/>
  <c r="BJ248" i="12"/>
  <c r="BJ249" i="12"/>
  <c r="BJ250" i="12"/>
  <c r="BJ251" i="12"/>
  <c r="BJ252" i="12"/>
  <c r="BJ253" i="12"/>
  <c r="BJ254" i="12"/>
  <c r="BJ255" i="12"/>
  <c r="BJ256" i="12"/>
  <c r="BJ257" i="12"/>
  <c r="BJ258" i="12"/>
  <c r="BJ259" i="12"/>
  <c r="BJ260" i="12"/>
  <c r="BJ261" i="12"/>
  <c r="BJ262" i="12"/>
  <c r="BJ263" i="12"/>
  <c r="BJ264" i="12"/>
  <c r="BJ265" i="12"/>
  <c r="BJ266" i="12"/>
  <c r="BJ267" i="12"/>
  <c r="BJ268" i="12"/>
  <c r="BJ269" i="12"/>
  <c r="BJ270" i="12"/>
  <c r="BJ271" i="12"/>
  <c r="BJ272" i="12"/>
  <c r="BJ273" i="12"/>
  <c r="BI243" i="12"/>
  <c r="BI244" i="12"/>
  <c r="BI245" i="12"/>
  <c r="BI246" i="12"/>
  <c r="BI247" i="12"/>
  <c r="BI248" i="12"/>
  <c r="BI249" i="12"/>
  <c r="BI250" i="12"/>
  <c r="BI251" i="12"/>
  <c r="BI252" i="12"/>
  <c r="BI253" i="12"/>
  <c r="BI254" i="12"/>
  <c r="BI255" i="12"/>
  <c r="BI256" i="12"/>
  <c r="BI257" i="12"/>
  <c r="BI258" i="12"/>
  <c r="BI259" i="12"/>
  <c r="BI260" i="12"/>
  <c r="BI261" i="12"/>
  <c r="BI262" i="12"/>
  <c r="BI263" i="12"/>
  <c r="BI264" i="12"/>
  <c r="BI265" i="12"/>
  <c r="BI266" i="12"/>
  <c r="BI267" i="12"/>
  <c r="BI268" i="12"/>
  <c r="BI269" i="12"/>
  <c r="BI270" i="12"/>
  <c r="BI271" i="12"/>
  <c r="BI272" i="12"/>
  <c r="BI273" i="12"/>
  <c r="BH243" i="12"/>
  <c r="BH244" i="12"/>
  <c r="BH245" i="12"/>
  <c r="BH246" i="12"/>
  <c r="BH247" i="12"/>
  <c r="BH248" i="12"/>
  <c r="BH249" i="12"/>
  <c r="BH250" i="12"/>
  <c r="BH251" i="12"/>
  <c r="BH252" i="12"/>
  <c r="BH253" i="12"/>
  <c r="BH254" i="12"/>
  <c r="BH255" i="12"/>
  <c r="BH256" i="12"/>
  <c r="BH257" i="12"/>
  <c r="BH258" i="12"/>
  <c r="BH259" i="12"/>
  <c r="BH260" i="12"/>
  <c r="BH261" i="12"/>
  <c r="BH262" i="12"/>
  <c r="BH263" i="12"/>
  <c r="BH264" i="12"/>
  <c r="BH265" i="12"/>
  <c r="BH266" i="12"/>
  <c r="BH267" i="12"/>
  <c r="BH268" i="12"/>
  <c r="BH269" i="12"/>
  <c r="BH270" i="12"/>
  <c r="BH271" i="12"/>
  <c r="BH272" i="12"/>
  <c r="BH273" i="12"/>
  <c r="BG243" i="12"/>
  <c r="BG244" i="12"/>
  <c r="BG245" i="12"/>
  <c r="BG246" i="12"/>
  <c r="BG247" i="12"/>
  <c r="BG248" i="12"/>
  <c r="BG249" i="12"/>
  <c r="BG250" i="12"/>
  <c r="BG251" i="12"/>
  <c r="BG252" i="12"/>
  <c r="BG253" i="12"/>
  <c r="BG254" i="12"/>
  <c r="BG255" i="12"/>
  <c r="BG256" i="12"/>
  <c r="BG257" i="12"/>
  <c r="BG258" i="12"/>
  <c r="BG259" i="12"/>
  <c r="BG260" i="12"/>
  <c r="BG261" i="12"/>
  <c r="BG262" i="12"/>
  <c r="BG263" i="12"/>
  <c r="BG264" i="12"/>
  <c r="BG265" i="12"/>
  <c r="BG266" i="12"/>
  <c r="BG267" i="12"/>
  <c r="BG268" i="12"/>
  <c r="BG269" i="12"/>
  <c r="BG270" i="12"/>
  <c r="BG271" i="12"/>
  <c r="BG272" i="12"/>
  <c r="BG273" i="12"/>
  <c r="E273" i="12" s="1"/>
  <c r="F273" i="12" s="1"/>
  <c r="BF243" i="12"/>
  <c r="BF244" i="12"/>
  <c r="BF245" i="12"/>
  <c r="BF246" i="12"/>
  <c r="BF247" i="12"/>
  <c r="BF248" i="12"/>
  <c r="BF249" i="12"/>
  <c r="BF250" i="12"/>
  <c r="BF251" i="12"/>
  <c r="BF252" i="12"/>
  <c r="BF253" i="12"/>
  <c r="BF254" i="12"/>
  <c r="BF255" i="12"/>
  <c r="BF256" i="12"/>
  <c r="BF257" i="12"/>
  <c r="BF258" i="12"/>
  <c r="BF259" i="12"/>
  <c r="BF260" i="12"/>
  <c r="BF261" i="12"/>
  <c r="BF262" i="12"/>
  <c r="BF263" i="12"/>
  <c r="BF264" i="12"/>
  <c r="BF265" i="12"/>
  <c r="BF266" i="12"/>
  <c r="BF267" i="12"/>
  <c r="BF268" i="12"/>
  <c r="BF269" i="12"/>
  <c r="BF270" i="12"/>
  <c r="BF271" i="12"/>
  <c r="BF272" i="12"/>
  <c r="BF273" i="12"/>
  <c r="BE243" i="12"/>
  <c r="BE244" i="12"/>
  <c r="BE245" i="12"/>
  <c r="BE246" i="12"/>
  <c r="BE247" i="12"/>
  <c r="BE248" i="12"/>
  <c r="BE249" i="12"/>
  <c r="BE250" i="12"/>
  <c r="BE251" i="12"/>
  <c r="BE252" i="12"/>
  <c r="BE253" i="12"/>
  <c r="BE254" i="12"/>
  <c r="BE255" i="12"/>
  <c r="BE256" i="12"/>
  <c r="BE257" i="12"/>
  <c r="BE258" i="12"/>
  <c r="BE259" i="12"/>
  <c r="BE260" i="12"/>
  <c r="BE261" i="12"/>
  <c r="BE262" i="12"/>
  <c r="BE263" i="12"/>
  <c r="BE264" i="12"/>
  <c r="BE265" i="12"/>
  <c r="BE266" i="12"/>
  <c r="BE267" i="12"/>
  <c r="BE268" i="12"/>
  <c r="BE269" i="12"/>
  <c r="BE270" i="12"/>
  <c r="BE271" i="12"/>
  <c r="BE272" i="12"/>
  <c r="BE273" i="12"/>
  <c r="BD243" i="12"/>
  <c r="BD244" i="12"/>
  <c r="BD245" i="12"/>
  <c r="BD246" i="12"/>
  <c r="BD247" i="12"/>
  <c r="BD248" i="12"/>
  <c r="BD249" i="12"/>
  <c r="BD250" i="12"/>
  <c r="BD251" i="12"/>
  <c r="BD252" i="12"/>
  <c r="BD253" i="12"/>
  <c r="BD254" i="12"/>
  <c r="BD255" i="12"/>
  <c r="BD256" i="12"/>
  <c r="BD257" i="12"/>
  <c r="BD258" i="12"/>
  <c r="BD259" i="12"/>
  <c r="BD260" i="12"/>
  <c r="BD261" i="12"/>
  <c r="BD262" i="12"/>
  <c r="BD263" i="12"/>
  <c r="BD264" i="12"/>
  <c r="BD265" i="12"/>
  <c r="BD266" i="12"/>
  <c r="BD267" i="12"/>
  <c r="BD268" i="12"/>
  <c r="BD269" i="12"/>
  <c r="BD270" i="12"/>
  <c r="BD271" i="12"/>
  <c r="BD272" i="12"/>
  <c r="BD273" i="12"/>
  <c r="BC243" i="12"/>
  <c r="BC244" i="12"/>
  <c r="BC245" i="12"/>
  <c r="BC246" i="12"/>
  <c r="BC247" i="12"/>
  <c r="BC248" i="12"/>
  <c r="BC249" i="12"/>
  <c r="BC250" i="12"/>
  <c r="BC251" i="12"/>
  <c r="BC252" i="12"/>
  <c r="BC253" i="12"/>
  <c r="BC254" i="12"/>
  <c r="BC255" i="12"/>
  <c r="BC256" i="12"/>
  <c r="BC257" i="12"/>
  <c r="BC258" i="12"/>
  <c r="BC259" i="12"/>
  <c r="BC260" i="12"/>
  <c r="BC261" i="12"/>
  <c r="BC262" i="12"/>
  <c r="BC263" i="12"/>
  <c r="BC264" i="12"/>
  <c r="BC265" i="12"/>
  <c r="BC266" i="12"/>
  <c r="BC267" i="12"/>
  <c r="BC268" i="12"/>
  <c r="BC269" i="12"/>
  <c r="BC270" i="12"/>
  <c r="BC271" i="12"/>
  <c r="BC272" i="12"/>
  <c r="BC273" i="12"/>
  <c r="BB243" i="12"/>
  <c r="BB244" i="12"/>
  <c r="BB245" i="12"/>
  <c r="BB246" i="12"/>
  <c r="BB247" i="12"/>
  <c r="BB248" i="12"/>
  <c r="BB249" i="12"/>
  <c r="BB250" i="12"/>
  <c r="BB251" i="12"/>
  <c r="BB252" i="12"/>
  <c r="BB253" i="12"/>
  <c r="BB254" i="12"/>
  <c r="BB255" i="12"/>
  <c r="BB256" i="12"/>
  <c r="BB257" i="12"/>
  <c r="BB258" i="12"/>
  <c r="BB259" i="12"/>
  <c r="BB260" i="12"/>
  <c r="BB261" i="12"/>
  <c r="BB262" i="12"/>
  <c r="BB263" i="12"/>
  <c r="BB264" i="12"/>
  <c r="BB265" i="12"/>
  <c r="BB266" i="12"/>
  <c r="BB267" i="12"/>
  <c r="BB268" i="12"/>
  <c r="BB269" i="12"/>
  <c r="BB270" i="12"/>
  <c r="BB271" i="12"/>
  <c r="BB272" i="12"/>
  <c r="BB273" i="12"/>
  <c r="BA243" i="12"/>
  <c r="BA244" i="12"/>
  <c r="BA245" i="12"/>
  <c r="BA246" i="12"/>
  <c r="BA247" i="12"/>
  <c r="BA248" i="12"/>
  <c r="BA249" i="12"/>
  <c r="BA250" i="12"/>
  <c r="BA251" i="12"/>
  <c r="BA252" i="12"/>
  <c r="BA253" i="12"/>
  <c r="BA254" i="12"/>
  <c r="BA255" i="12"/>
  <c r="BA256" i="12"/>
  <c r="BA257" i="12"/>
  <c r="BA258" i="12"/>
  <c r="BA259" i="12"/>
  <c r="BA260" i="12"/>
  <c r="BA261" i="12"/>
  <c r="BA262" i="12"/>
  <c r="BA263" i="12"/>
  <c r="BA264" i="12"/>
  <c r="BA265" i="12"/>
  <c r="BA266" i="12"/>
  <c r="BA267" i="12"/>
  <c r="BA268" i="12"/>
  <c r="BA269" i="12"/>
  <c r="BA270" i="12"/>
  <c r="BA271" i="12"/>
  <c r="BA272" i="12"/>
  <c r="BA273" i="12"/>
  <c r="AZ243" i="12"/>
  <c r="AZ244" i="12"/>
  <c r="AZ245" i="12"/>
  <c r="AZ246" i="12"/>
  <c r="AZ247" i="12"/>
  <c r="AZ248" i="12"/>
  <c r="AZ249" i="12"/>
  <c r="AZ250" i="12"/>
  <c r="AZ251" i="12"/>
  <c r="AZ252" i="12"/>
  <c r="AZ253" i="12"/>
  <c r="AZ254" i="12"/>
  <c r="AZ255" i="12"/>
  <c r="AZ256" i="12"/>
  <c r="AZ257" i="12"/>
  <c r="AZ258" i="12"/>
  <c r="AZ259" i="12"/>
  <c r="AZ260" i="12"/>
  <c r="AZ261" i="12"/>
  <c r="AZ262" i="12"/>
  <c r="AZ263" i="12"/>
  <c r="AZ264" i="12"/>
  <c r="AZ265" i="12"/>
  <c r="AZ266" i="12"/>
  <c r="AZ267" i="12"/>
  <c r="AZ268" i="12"/>
  <c r="AZ269" i="12"/>
  <c r="AZ270" i="12"/>
  <c r="AZ271" i="12"/>
  <c r="AZ272" i="12"/>
  <c r="AZ273" i="12"/>
  <c r="AY243" i="12"/>
  <c r="AY244" i="12"/>
  <c r="AY245" i="12"/>
  <c r="AY246" i="12"/>
  <c r="AY247" i="12"/>
  <c r="AY248" i="12"/>
  <c r="AY249" i="12"/>
  <c r="AY250" i="12"/>
  <c r="AY251" i="12"/>
  <c r="AY252" i="12"/>
  <c r="AY253" i="12"/>
  <c r="AY254" i="12"/>
  <c r="AY255" i="12"/>
  <c r="AY256" i="12"/>
  <c r="AY257" i="12"/>
  <c r="AY258" i="12"/>
  <c r="AY259" i="12"/>
  <c r="AY260" i="12"/>
  <c r="AY261" i="12"/>
  <c r="AY262" i="12"/>
  <c r="AY263" i="12"/>
  <c r="AY264" i="12"/>
  <c r="AY265" i="12"/>
  <c r="AY266" i="12"/>
  <c r="AY267" i="12"/>
  <c r="AY268" i="12"/>
  <c r="AY269" i="12"/>
  <c r="AY270" i="12"/>
  <c r="AY271" i="12"/>
  <c r="AY272" i="12"/>
  <c r="AY273" i="12"/>
  <c r="AX243" i="12"/>
  <c r="AX244" i="12"/>
  <c r="AX245" i="12"/>
  <c r="AX246" i="12"/>
  <c r="AX247" i="12"/>
  <c r="AX248" i="12"/>
  <c r="AX249" i="12"/>
  <c r="AX250" i="12"/>
  <c r="AX251" i="12"/>
  <c r="AX252" i="12"/>
  <c r="AX253" i="12"/>
  <c r="AX254" i="12"/>
  <c r="AX255" i="12"/>
  <c r="AX256" i="12"/>
  <c r="AX257" i="12"/>
  <c r="AX258" i="12"/>
  <c r="AX259" i="12"/>
  <c r="AX260" i="12"/>
  <c r="AX261" i="12"/>
  <c r="AX262" i="12"/>
  <c r="AX263" i="12"/>
  <c r="AX264" i="12"/>
  <c r="AX265" i="12"/>
  <c r="AX266" i="12"/>
  <c r="AX267" i="12"/>
  <c r="AX268" i="12"/>
  <c r="AX269" i="12"/>
  <c r="AX270" i="12"/>
  <c r="AX271" i="12"/>
  <c r="AX272" i="12"/>
  <c r="AX273" i="12"/>
  <c r="AW243" i="12"/>
  <c r="AW244" i="12"/>
  <c r="AW245" i="12"/>
  <c r="AW246" i="12"/>
  <c r="AW247" i="12"/>
  <c r="AW248" i="12"/>
  <c r="AW249" i="12"/>
  <c r="AW250" i="12"/>
  <c r="AW251" i="12"/>
  <c r="AW252" i="12"/>
  <c r="AW253" i="12"/>
  <c r="AW254" i="12"/>
  <c r="AW255" i="12"/>
  <c r="AW256" i="12"/>
  <c r="AW257" i="12"/>
  <c r="AW258" i="12"/>
  <c r="AW259" i="12"/>
  <c r="AW260" i="12"/>
  <c r="AW261" i="12"/>
  <c r="AW262" i="12"/>
  <c r="AW263" i="12"/>
  <c r="AW264" i="12"/>
  <c r="AW265" i="12"/>
  <c r="AW266" i="12"/>
  <c r="AW267" i="12"/>
  <c r="AW268" i="12"/>
  <c r="AW269" i="12"/>
  <c r="AW270" i="12"/>
  <c r="AW271" i="12"/>
  <c r="AW272" i="12"/>
  <c r="AW273" i="12"/>
  <c r="AV243" i="12"/>
  <c r="AV244" i="12"/>
  <c r="AV245" i="12"/>
  <c r="AV246" i="12"/>
  <c r="AV247" i="12"/>
  <c r="AV248" i="12"/>
  <c r="AV249" i="12"/>
  <c r="AV250" i="12"/>
  <c r="AV251" i="12"/>
  <c r="AV252" i="12"/>
  <c r="AV253" i="12"/>
  <c r="AV254" i="12"/>
  <c r="AV255" i="12"/>
  <c r="AV256" i="12"/>
  <c r="AV257" i="12"/>
  <c r="AV258" i="12"/>
  <c r="AV259" i="12"/>
  <c r="AV260" i="12"/>
  <c r="AV261" i="12"/>
  <c r="AV262" i="12"/>
  <c r="AV263" i="12"/>
  <c r="AV264" i="12"/>
  <c r="AV265" i="12"/>
  <c r="AV266" i="12"/>
  <c r="AV267" i="12"/>
  <c r="AV268" i="12"/>
  <c r="AV269" i="12"/>
  <c r="AV270" i="12"/>
  <c r="AV271" i="12"/>
  <c r="AV272" i="12"/>
  <c r="AV273" i="12"/>
  <c r="AU243" i="12"/>
  <c r="AU244" i="12"/>
  <c r="AU245" i="12"/>
  <c r="AU246" i="12"/>
  <c r="AU247" i="12"/>
  <c r="AU248" i="12"/>
  <c r="AU249" i="12"/>
  <c r="AU250" i="12"/>
  <c r="AU251" i="12"/>
  <c r="AU252" i="12"/>
  <c r="AU253" i="12"/>
  <c r="AU254" i="12"/>
  <c r="AU255" i="12"/>
  <c r="AU256" i="12"/>
  <c r="AU257" i="12"/>
  <c r="AU258" i="12"/>
  <c r="AU259" i="12"/>
  <c r="AU260" i="12"/>
  <c r="AU261" i="12"/>
  <c r="AU262" i="12"/>
  <c r="AU263" i="12"/>
  <c r="AU264" i="12"/>
  <c r="AU265" i="12"/>
  <c r="AU266" i="12"/>
  <c r="AU267" i="12"/>
  <c r="AU268" i="12"/>
  <c r="AU269" i="12"/>
  <c r="AU270" i="12"/>
  <c r="AU271" i="12"/>
  <c r="AU272" i="12"/>
  <c r="AU273"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S243" i="12"/>
  <c r="AS244" i="12"/>
  <c r="AS245" i="12"/>
  <c r="AS246" i="12"/>
  <c r="AS247" i="12"/>
  <c r="AS248" i="12"/>
  <c r="AS249" i="12"/>
  <c r="AS250" i="12"/>
  <c r="AS251" i="12"/>
  <c r="AS252" i="12"/>
  <c r="AS253" i="12"/>
  <c r="AS254" i="12"/>
  <c r="AS255" i="12"/>
  <c r="AS256" i="12"/>
  <c r="AS257" i="12"/>
  <c r="AS258" i="12"/>
  <c r="AS259" i="12"/>
  <c r="AS260" i="12"/>
  <c r="AS261" i="12"/>
  <c r="AS262" i="12"/>
  <c r="AS263" i="12"/>
  <c r="AS264" i="12"/>
  <c r="AS265" i="12"/>
  <c r="AS266" i="12"/>
  <c r="AS267" i="12"/>
  <c r="AS268" i="12"/>
  <c r="AS269" i="12"/>
  <c r="AS270" i="12"/>
  <c r="AS271" i="12"/>
  <c r="AS272" i="12"/>
  <c r="AS273" i="12"/>
  <c r="AR243" i="12"/>
  <c r="AR244" i="12"/>
  <c r="AR245" i="12"/>
  <c r="AR246" i="12"/>
  <c r="AR247" i="12"/>
  <c r="AR248" i="12"/>
  <c r="AR249" i="12"/>
  <c r="AR250" i="12"/>
  <c r="AR251" i="12"/>
  <c r="AR252" i="12"/>
  <c r="AR253" i="12"/>
  <c r="AR254" i="12"/>
  <c r="AR255" i="12"/>
  <c r="AR256" i="12"/>
  <c r="AR257" i="12"/>
  <c r="AR258" i="12"/>
  <c r="AR259" i="12"/>
  <c r="AR260" i="12"/>
  <c r="AR261" i="12"/>
  <c r="AR262" i="12"/>
  <c r="AR263" i="12"/>
  <c r="AR264" i="12"/>
  <c r="AR265" i="12"/>
  <c r="AR266" i="12"/>
  <c r="AR267" i="12"/>
  <c r="AR268" i="12"/>
  <c r="AR269" i="12"/>
  <c r="AR270" i="12"/>
  <c r="AR271" i="12"/>
  <c r="AR272" i="12"/>
  <c r="AR273" i="12"/>
  <c r="AQ243" i="12"/>
  <c r="AQ244" i="12"/>
  <c r="AQ245" i="12"/>
  <c r="AQ246" i="12"/>
  <c r="AQ247" i="12"/>
  <c r="AQ248" i="12"/>
  <c r="AQ249" i="12"/>
  <c r="AQ250" i="12"/>
  <c r="AQ251" i="12"/>
  <c r="AQ252" i="12"/>
  <c r="AQ253" i="12"/>
  <c r="AQ254" i="12"/>
  <c r="AQ255" i="12"/>
  <c r="AQ256" i="12"/>
  <c r="AQ257" i="12"/>
  <c r="AQ258" i="12"/>
  <c r="AQ259" i="12"/>
  <c r="AQ260" i="12"/>
  <c r="AQ261" i="12"/>
  <c r="AQ262" i="12"/>
  <c r="AQ263" i="12"/>
  <c r="AQ264" i="12"/>
  <c r="AQ265" i="12"/>
  <c r="AQ266" i="12"/>
  <c r="AQ267" i="12"/>
  <c r="AQ268" i="12"/>
  <c r="AQ269" i="12"/>
  <c r="AQ270" i="12"/>
  <c r="AQ271" i="12"/>
  <c r="AQ272" i="12"/>
  <c r="AQ273" i="12"/>
  <c r="AP243" i="12"/>
  <c r="AP244" i="12"/>
  <c r="AP245" i="12"/>
  <c r="AP246" i="12"/>
  <c r="AP247" i="12"/>
  <c r="AP248" i="12"/>
  <c r="AP249" i="12"/>
  <c r="AP250" i="12"/>
  <c r="AP251" i="12"/>
  <c r="AP252" i="12"/>
  <c r="AP253" i="12"/>
  <c r="AP254" i="12"/>
  <c r="AP255" i="12"/>
  <c r="AP256" i="12"/>
  <c r="AP257" i="12"/>
  <c r="AP258" i="12"/>
  <c r="AP259" i="12"/>
  <c r="AP260" i="12"/>
  <c r="AP261" i="12"/>
  <c r="AP262" i="12"/>
  <c r="AP263" i="12"/>
  <c r="AP264" i="12"/>
  <c r="AP265" i="12"/>
  <c r="AP266" i="12"/>
  <c r="AP267" i="12"/>
  <c r="AP268" i="12"/>
  <c r="AP269" i="12"/>
  <c r="AP270" i="12"/>
  <c r="AP271" i="12"/>
  <c r="AP272" i="12"/>
  <c r="AP273"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M243" i="12"/>
  <c r="AM244" i="12"/>
  <c r="AM245" i="12"/>
  <c r="AM246" i="12"/>
  <c r="AM247" i="12"/>
  <c r="AM248" i="12"/>
  <c r="AM249" i="12"/>
  <c r="AM250" i="12"/>
  <c r="AM251" i="12"/>
  <c r="AM252" i="12"/>
  <c r="AM253" i="12"/>
  <c r="AM254" i="12"/>
  <c r="AM255" i="12"/>
  <c r="AM256" i="12"/>
  <c r="AM257" i="12"/>
  <c r="AM258" i="12"/>
  <c r="AM259" i="12"/>
  <c r="AM260" i="12"/>
  <c r="AM261" i="12"/>
  <c r="AM262" i="12"/>
  <c r="AM263" i="12"/>
  <c r="AM264" i="12"/>
  <c r="AM265" i="12"/>
  <c r="AM266" i="12"/>
  <c r="AM267" i="12"/>
  <c r="AM268" i="12"/>
  <c r="AM269" i="12"/>
  <c r="AM270" i="12"/>
  <c r="AM271" i="12"/>
  <c r="AM272" i="12"/>
  <c r="AM273" i="12"/>
  <c r="AL243" i="12"/>
  <c r="AL244" i="12"/>
  <c r="AL245" i="12"/>
  <c r="AL246" i="12"/>
  <c r="AL247" i="12"/>
  <c r="AL248" i="12"/>
  <c r="AL249" i="12"/>
  <c r="AL250" i="12"/>
  <c r="AL251" i="12"/>
  <c r="AL252" i="12"/>
  <c r="AL253" i="12"/>
  <c r="AL254" i="12"/>
  <c r="AL255" i="12"/>
  <c r="AL256" i="12"/>
  <c r="AL257" i="12"/>
  <c r="AL258" i="12"/>
  <c r="AL259" i="12"/>
  <c r="AL260" i="12"/>
  <c r="AL261" i="12"/>
  <c r="AL262" i="12"/>
  <c r="AL263" i="12"/>
  <c r="AL264" i="12"/>
  <c r="AL265" i="12"/>
  <c r="AL266" i="12"/>
  <c r="AL267" i="12"/>
  <c r="AL268" i="12"/>
  <c r="AL269" i="12"/>
  <c r="AL270" i="12"/>
  <c r="AL271" i="12"/>
  <c r="AL272" i="12"/>
  <c r="AL273" i="12"/>
  <c r="AK243" i="12"/>
  <c r="AK244" i="12"/>
  <c r="AK245" i="12"/>
  <c r="AK246" i="12"/>
  <c r="AK247" i="12"/>
  <c r="AK248" i="12"/>
  <c r="AK249" i="12"/>
  <c r="AK250" i="12"/>
  <c r="AK251" i="12"/>
  <c r="AK252" i="12"/>
  <c r="AK253" i="12"/>
  <c r="AK254" i="12"/>
  <c r="AK255" i="12"/>
  <c r="AK256" i="12"/>
  <c r="AK257" i="12"/>
  <c r="AK258" i="12"/>
  <c r="AK259" i="12"/>
  <c r="AK260" i="12"/>
  <c r="AK261" i="12"/>
  <c r="AK262" i="12"/>
  <c r="AK263" i="12"/>
  <c r="AK264" i="12"/>
  <c r="AK265" i="12"/>
  <c r="AK266" i="12"/>
  <c r="AK267" i="12"/>
  <c r="AK268" i="12"/>
  <c r="AK269" i="12"/>
  <c r="AK270" i="12"/>
  <c r="AK271" i="12"/>
  <c r="AK272" i="12"/>
  <c r="AK273"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I243" i="12"/>
  <c r="AI244" i="12"/>
  <c r="AI245" i="12"/>
  <c r="AI246" i="12"/>
  <c r="AI247" i="12"/>
  <c r="AI248" i="12"/>
  <c r="AI249" i="12"/>
  <c r="AI250" i="12"/>
  <c r="AI251" i="12"/>
  <c r="AI252" i="12"/>
  <c r="AI253" i="12"/>
  <c r="AI254" i="12"/>
  <c r="AI255" i="12"/>
  <c r="AI256" i="12"/>
  <c r="AI257" i="12"/>
  <c r="AI258" i="12"/>
  <c r="AI259" i="12"/>
  <c r="AI260" i="12"/>
  <c r="AI261" i="12"/>
  <c r="AI262" i="12"/>
  <c r="AI263" i="12"/>
  <c r="AI264" i="12"/>
  <c r="AI265" i="12"/>
  <c r="AI266" i="12"/>
  <c r="AI267" i="12"/>
  <c r="AI268" i="12"/>
  <c r="AI269" i="12"/>
  <c r="AI270" i="12"/>
  <c r="AI271" i="12"/>
  <c r="AI272" i="12"/>
  <c r="AI273"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G243" i="12"/>
  <c r="AG244" i="12"/>
  <c r="AG245" i="12"/>
  <c r="AG246" i="12"/>
  <c r="AG247" i="12"/>
  <c r="AG248" i="12"/>
  <c r="AG249" i="12"/>
  <c r="AG250" i="12"/>
  <c r="AG251" i="12"/>
  <c r="AG252" i="12"/>
  <c r="AG253" i="12"/>
  <c r="AG254" i="12"/>
  <c r="AG255" i="12"/>
  <c r="AG256" i="12"/>
  <c r="AG257" i="12"/>
  <c r="AG258" i="12"/>
  <c r="AG259" i="12"/>
  <c r="AG260" i="12"/>
  <c r="AG261" i="12"/>
  <c r="AG262" i="12"/>
  <c r="AG263" i="12"/>
  <c r="AG264" i="12"/>
  <c r="AG265" i="12"/>
  <c r="AG266" i="12"/>
  <c r="AG267" i="12"/>
  <c r="AG268" i="12"/>
  <c r="AG269" i="12"/>
  <c r="AG270" i="12"/>
  <c r="AG271" i="12"/>
  <c r="AG272" i="12"/>
  <c r="AG273"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E243" i="12"/>
  <c r="AE244" i="12"/>
  <c r="AE245" i="12"/>
  <c r="AE246" i="12"/>
  <c r="AE247" i="12"/>
  <c r="AE248" i="12"/>
  <c r="AE249" i="12"/>
  <c r="AE250" i="12"/>
  <c r="AE251" i="12"/>
  <c r="AE252" i="12"/>
  <c r="AE253" i="12"/>
  <c r="AE254" i="12"/>
  <c r="E254" i="12" s="1"/>
  <c r="F254" i="12" s="1"/>
  <c r="AE255" i="12"/>
  <c r="AE256" i="12"/>
  <c r="AE257" i="12"/>
  <c r="AE258" i="12"/>
  <c r="AE259" i="12"/>
  <c r="AE260" i="12"/>
  <c r="AE261" i="12"/>
  <c r="AE262" i="12"/>
  <c r="AE263" i="12"/>
  <c r="AE264" i="12"/>
  <c r="AE265" i="12"/>
  <c r="AE266" i="12"/>
  <c r="AE267" i="12"/>
  <c r="AE268" i="12"/>
  <c r="AE269" i="12"/>
  <c r="AE270" i="12"/>
  <c r="AE271" i="12"/>
  <c r="AE272" i="12"/>
  <c r="AE273"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A243" i="12"/>
  <c r="AA244" i="12"/>
  <c r="AA245" i="12"/>
  <c r="AA246" i="12"/>
  <c r="AA247" i="12"/>
  <c r="AA248" i="12"/>
  <c r="AA249" i="12"/>
  <c r="AA250" i="12"/>
  <c r="AA251" i="12"/>
  <c r="AA252" i="12"/>
  <c r="AA253" i="12"/>
  <c r="AA254" i="12"/>
  <c r="AA255" i="12"/>
  <c r="AA256" i="12"/>
  <c r="AA257" i="12"/>
  <c r="AA258" i="12"/>
  <c r="AA259" i="12"/>
  <c r="AA260" i="12"/>
  <c r="AA261" i="12"/>
  <c r="AA262" i="12"/>
  <c r="E262" i="12" s="1"/>
  <c r="F262" i="12" s="1"/>
  <c r="AA263" i="12"/>
  <c r="AA264" i="12"/>
  <c r="AA265" i="12"/>
  <c r="AA266" i="12"/>
  <c r="AA267" i="12"/>
  <c r="AA268" i="12"/>
  <c r="AA269" i="12"/>
  <c r="AA270" i="12"/>
  <c r="AA271" i="12"/>
  <c r="AA272" i="12"/>
  <c r="AA273"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Y243" i="12"/>
  <c r="Y244" i="12"/>
  <c r="Y245" i="12"/>
  <c r="Y246" i="12"/>
  <c r="Y247" i="12"/>
  <c r="Y248" i="12"/>
  <c r="Y249" i="12"/>
  <c r="Y250" i="12"/>
  <c r="Y251" i="12"/>
  <c r="Y252" i="12"/>
  <c r="Y253" i="12"/>
  <c r="Y254" i="12"/>
  <c r="Y255" i="12"/>
  <c r="Y256" i="12"/>
  <c r="Y257" i="12"/>
  <c r="Y258" i="12"/>
  <c r="Y259" i="12"/>
  <c r="Y260" i="12"/>
  <c r="Y261" i="12"/>
  <c r="Y262" i="12"/>
  <c r="Y263" i="12"/>
  <c r="Y264" i="12"/>
  <c r="Y265" i="12"/>
  <c r="Y266" i="12"/>
  <c r="Y267" i="12"/>
  <c r="Y268" i="12"/>
  <c r="Y269" i="12"/>
  <c r="Y270" i="12"/>
  <c r="Y271" i="12"/>
  <c r="Y272" i="12"/>
  <c r="Y273"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Q243" i="12"/>
  <c r="Q244" i="12"/>
  <c r="Q245" i="12"/>
  <c r="Q246" i="12"/>
  <c r="Q247" i="12"/>
  <c r="Q248" i="12"/>
  <c r="Q249" i="12"/>
  <c r="Q250" i="12"/>
  <c r="Q251" i="12"/>
  <c r="Q252" i="12"/>
  <c r="Q253" i="12"/>
  <c r="Q254" i="12"/>
  <c r="Q255" i="12"/>
  <c r="Q256" i="12"/>
  <c r="Q257" i="12"/>
  <c r="Q258" i="12"/>
  <c r="Q259" i="12"/>
  <c r="Q260" i="12"/>
  <c r="Q261" i="12"/>
  <c r="Q262" i="12"/>
  <c r="Q263" i="12"/>
  <c r="Q264" i="12"/>
  <c r="Q265" i="12"/>
  <c r="Q266" i="12"/>
  <c r="Q267" i="12"/>
  <c r="Q268" i="12"/>
  <c r="Q269" i="12"/>
  <c r="Q270" i="12"/>
  <c r="Q271" i="12"/>
  <c r="Q272" i="12"/>
  <c r="Q273" i="12"/>
  <c r="P243" i="12"/>
  <c r="P244" i="12"/>
  <c r="P245" i="12"/>
  <c r="P246" i="12"/>
  <c r="P247" i="12"/>
  <c r="P248" i="12"/>
  <c r="P249" i="12"/>
  <c r="P250" i="12"/>
  <c r="P251" i="12"/>
  <c r="P252" i="12"/>
  <c r="P253" i="12"/>
  <c r="P254" i="12"/>
  <c r="P255" i="12"/>
  <c r="P256" i="12"/>
  <c r="P257" i="12"/>
  <c r="P258" i="12"/>
  <c r="P259" i="12"/>
  <c r="P260" i="12"/>
  <c r="P261" i="12"/>
  <c r="P262" i="12"/>
  <c r="P263" i="12"/>
  <c r="P264" i="12"/>
  <c r="P265" i="12"/>
  <c r="P266" i="12"/>
  <c r="P267" i="12"/>
  <c r="P268" i="12"/>
  <c r="P269" i="12"/>
  <c r="P270" i="12"/>
  <c r="P271" i="12"/>
  <c r="P272" i="12"/>
  <c r="P273"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G257" i="12"/>
  <c r="G258" i="12"/>
  <c r="G259" i="12"/>
  <c r="G260" i="12"/>
  <c r="G261" i="12"/>
  <c r="G262" i="12"/>
  <c r="G263" i="12"/>
  <c r="G264" i="12"/>
  <c r="G265" i="12"/>
  <c r="G266" i="12"/>
  <c r="G267" i="12"/>
  <c r="G268" i="12"/>
  <c r="G269" i="12"/>
  <c r="G270" i="12"/>
  <c r="G271" i="12"/>
  <c r="G272" i="12"/>
  <c r="G273" i="12"/>
  <c r="G243" i="12"/>
  <c r="G244" i="12"/>
  <c r="G245" i="12"/>
  <c r="G246" i="12"/>
  <c r="G247" i="12"/>
  <c r="G248" i="12"/>
  <c r="G249" i="12"/>
  <c r="G250" i="12"/>
  <c r="G251" i="12"/>
  <c r="G252" i="12"/>
  <c r="G253" i="12"/>
  <c r="G254" i="12"/>
  <c r="G255" i="12"/>
  <c r="G256" i="12"/>
  <c r="E246" i="12"/>
  <c r="F246" i="12" s="1"/>
  <c r="E270" i="12"/>
  <c r="F270" i="12" s="1"/>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A244" i="12"/>
  <c r="A245" i="12"/>
  <c r="A246" i="12"/>
  <c r="A247" i="12"/>
  <c r="A248" i="12"/>
  <c r="A249" i="12"/>
  <c r="A250" i="12"/>
  <c r="A251" i="12"/>
  <c r="A252" i="12"/>
  <c r="A253" i="12"/>
  <c r="A254" i="12"/>
  <c r="A255" i="12"/>
  <c r="A256" i="12"/>
  <c r="A257" i="12"/>
  <c r="A258" i="12"/>
  <c r="A259" i="12"/>
  <c r="A260" i="12"/>
  <c r="A261" i="12"/>
  <c r="A262" i="12"/>
  <c r="A263" i="12"/>
  <c r="A264" i="12"/>
  <c r="A265" i="12"/>
  <c r="A266" i="12"/>
  <c r="A267" i="12"/>
  <c r="A268" i="12"/>
  <c r="A269" i="12"/>
  <c r="A270" i="12"/>
  <c r="A271" i="12"/>
  <c r="A272" i="12"/>
  <c r="A273"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43" i="12"/>
  <c r="B244" i="12"/>
  <c r="B245" i="12"/>
  <c r="B246" i="12"/>
  <c r="B247" i="12"/>
  <c r="B248" i="12"/>
  <c r="B249" i="12"/>
  <c r="A243" i="12"/>
  <c r="A62" i="1"/>
  <c r="A63" i="1"/>
  <c r="A64" i="1"/>
  <c r="A65" i="1"/>
  <c r="A66" i="1"/>
  <c r="B62" i="1"/>
  <c r="B63" i="1"/>
  <c r="B64" i="1"/>
  <c r="B65" i="1"/>
  <c r="B66" i="1"/>
  <c r="C62" i="1"/>
  <c r="C63" i="1"/>
  <c r="D63" i="1" s="1"/>
  <c r="C64" i="1"/>
  <c r="C65" i="1"/>
  <c r="C66" i="1"/>
  <c r="D62" i="1"/>
  <c r="D64" i="1"/>
  <c r="D65" i="1"/>
  <c r="D66" i="1"/>
  <c r="E62" i="1"/>
  <c r="E63" i="1"/>
  <c r="E64" i="1"/>
  <c r="E65" i="1"/>
  <c r="E66" i="1"/>
  <c r="F62" i="1"/>
  <c r="F63" i="1"/>
  <c r="F64" i="1"/>
  <c r="F65" i="1"/>
  <c r="F66" i="1"/>
  <c r="G62" i="1"/>
  <c r="G63" i="1"/>
  <c r="G64" i="1"/>
  <c r="G65" i="1"/>
  <c r="G66" i="1"/>
  <c r="H62" i="1"/>
  <c r="H63" i="1"/>
  <c r="H64" i="1"/>
  <c r="H65" i="1"/>
  <c r="H66" i="1"/>
  <c r="I62" i="1"/>
  <c r="I63" i="1"/>
  <c r="I64" i="1"/>
  <c r="I65" i="1"/>
  <c r="I66" i="1"/>
  <c r="J62" i="1"/>
  <c r="J63" i="1"/>
  <c r="J64" i="1"/>
  <c r="J65" i="1"/>
  <c r="J66" i="1"/>
  <c r="K62" i="1"/>
  <c r="K63" i="1"/>
  <c r="K64" i="1"/>
  <c r="K65" i="1"/>
  <c r="K66" i="1"/>
  <c r="L62" i="1"/>
  <c r="L63" i="1"/>
  <c r="L64" i="1"/>
  <c r="L65" i="1"/>
  <c r="L66" i="1"/>
  <c r="M62" i="1"/>
  <c r="M63" i="1"/>
  <c r="M64" i="1"/>
  <c r="M65" i="1"/>
  <c r="M66" i="1"/>
  <c r="N62" i="1"/>
  <c r="N63" i="1"/>
  <c r="N64" i="1"/>
  <c r="N65" i="1"/>
  <c r="N66" i="1"/>
  <c r="O62" i="1"/>
  <c r="O63" i="1"/>
  <c r="O64" i="1"/>
  <c r="O65" i="1"/>
  <c r="O66" i="1"/>
  <c r="P62" i="1"/>
  <c r="P63" i="1"/>
  <c r="P64" i="1"/>
  <c r="P65" i="1"/>
  <c r="P66" i="1"/>
  <c r="Q62" i="1"/>
  <c r="Q63" i="1"/>
  <c r="Q64" i="1"/>
  <c r="Q65" i="1"/>
  <c r="Q66" i="1"/>
  <c r="R62" i="1"/>
  <c r="R63" i="1"/>
  <c r="R64" i="1"/>
  <c r="R65" i="1"/>
  <c r="R66" i="1"/>
  <c r="S62" i="1"/>
  <c r="S63" i="1"/>
  <c r="S64" i="1"/>
  <c r="S65" i="1"/>
  <c r="S66" i="1"/>
  <c r="T62" i="1"/>
  <c r="T63" i="1"/>
  <c r="T64" i="1"/>
  <c r="T65" i="1"/>
  <c r="T66" i="1"/>
  <c r="U62" i="1"/>
  <c r="U63" i="1"/>
  <c r="U64" i="1"/>
  <c r="U65" i="1"/>
  <c r="U66" i="1"/>
  <c r="V62" i="1"/>
  <c r="V63" i="1"/>
  <c r="V64" i="1"/>
  <c r="V65" i="1"/>
  <c r="V66" i="1"/>
  <c r="W62" i="1"/>
  <c r="W63" i="1"/>
  <c r="W64" i="1"/>
  <c r="W65" i="1"/>
  <c r="W66" i="1"/>
  <c r="X62" i="1"/>
  <c r="X63" i="1"/>
  <c r="X64" i="1"/>
  <c r="X65" i="1"/>
  <c r="X66" i="1"/>
  <c r="Y62" i="1"/>
  <c r="Y63" i="1"/>
  <c r="Y64" i="1"/>
  <c r="Y65" i="1"/>
  <c r="Y66" i="1"/>
  <c r="Z62" i="1"/>
  <c r="Z63" i="1"/>
  <c r="Z64" i="1"/>
  <c r="Z65" i="1"/>
  <c r="Z66" i="1"/>
  <c r="AA62" i="1"/>
  <c r="AA63" i="1"/>
  <c r="AA64" i="1"/>
  <c r="AA65" i="1"/>
  <c r="AA66" i="1"/>
  <c r="AB62" i="1"/>
  <c r="AB63" i="1"/>
  <c r="AB64" i="1"/>
  <c r="AB65" i="1"/>
  <c r="AB66" i="1"/>
  <c r="AC62" i="1"/>
  <c r="AC63" i="1"/>
  <c r="AC64" i="1"/>
  <c r="AC65" i="1"/>
  <c r="AC66" i="1"/>
  <c r="AD62" i="1"/>
  <c r="AD63" i="1"/>
  <c r="AD64" i="1"/>
  <c r="AD65" i="1"/>
  <c r="AD66" i="1"/>
  <c r="AE62" i="1"/>
  <c r="AE63" i="1"/>
  <c r="AE64" i="1"/>
  <c r="AE65" i="1"/>
  <c r="AE66" i="1"/>
  <c r="AF62" i="1"/>
  <c r="AF63" i="1"/>
  <c r="AF64" i="1"/>
  <c r="AF65" i="1"/>
  <c r="AF66" i="1"/>
  <c r="AG62" i="1"/>
  <c r="AG63" i="1"/>
  <c r="AG64" i="1"/>
  <c r="AG65" i="1"/>
  <c r="AG66" i="1"/>
  <c r="AH62" i="1"/>
  <c r="AH63" i="1"/>
  <c r="AH64" i="1"/>
  <c r="AH65" i="1"/>
  <c r="AH66" i="1"/>
  <c r="AI62" i="1"/>
  <c r="AI63" i="1"/>
  <c r="AI64" i="1"/>
  <c r="AI65" i="1"/>
  <c r="AI66" i="1"/>
  <c r="AJ62" i="1"/>
  <c r="AJ63" i="1"/>
  <c r="AJ64" i="1"/>
  <c r="AJ65" i="1"/>
  <c r="AJ66" i="1"/>
  <c r="AK62" i="1"/>
  <c r="AK63" i="1"/>
  <c r="AK64" i="1"/>
  <c r="AK65" i="1"/>
  <c r="AK66" i="1"/>
  <c r="AL62" i="1"/>
  <c r="AL63" i="1"/>
  <c r="AL64" i="1"/>
  <c r="AL65" i="1"/>
  <c r="AL66" i="1"/>
  <c r="AM62" i="1"/>
  <c r="AM63" i="1"/>
  <c r="AM64" i="1"/>
  <c r="AM65" i="1"/>
  <c r="AM66" i="1"/>
  <c r="AN62" i="1"/>
  <c r="AN63" i="1"/>
  <c r="AN64" i="1"/>
  <c r="AN65" i="1"/>
  <c r="AN66" i="1"/>
  <c r="AO62" i="1"/>
  <c r="AO63" i="1"/>
  <c r="AO64" i="1"/>
  <c r="AO65" i="1"/>
  <c r="AO66" i="1"/>
  <c r="AP62" i="1"/>
  <c r="AP63" i="1"/>
  <c r="AP64" i="1"/>
  <c r="AP65" i="1"/>
  <c r="AP66" i="1"/>
  <c r="AQ62" i="1"/>
  <c r="AQ63" i="1"/>
  <c r="AQ64" i="1"/>
  <c r="AQ65" i="1"/>
  <c r="AQ66" i="1"/>
  <c r="AR62" i="1"/>
  <c r="AR63" i="1"/>
  <c r="AR64" i="1"/>
  <c r="AR65" i="1"/>
  <c r="AR66" i="1"/>
  <c r="AS62" i="1"/>
  <c r="AS63" i="1"/>
  <c r="AS64" i="1"/>
  <c r="AS65" i="1"/>
  <c r="AS66" i="1"/>
  <c r="AT62" i="1"/>
  <c r="AT63" i="1"/>
  <c r="AT64" i="1"/>
  <c r="AT65" i="1"/>
  <c r="AT66" i="1"/>
  <c r="AU62" i="1"/>
  <c r="AU63" i="1"/>
  <c r="AU64" i="1"/>
  <c r="AU65" i="1"/>
  <c r="AU66" i="1"/>
  <c r="AV62" i="1"/>
  <c r="AV63" i="1"/>
  <c r="AV64" i="1"/>
  <c r="AV65" i="1"/>
  <c r="AV66" i="1"/>
  <c r="AW62" i="1"/>
  <c r="AW63" i="1"/>
  <c r="AW64" i="1"/>
  <c r="AW65" i="1"/>
  <c r="AW66" i="1"/>
  <c r="AX62" i="1"/>
  <c r="AX63" i="1"/>
  <c r="AX64" i="1"/>
  <c r="AX65" i="1"/>
  <c r="AX66" i="1"/>
  <c r="AY62" i="1"/>
  <c r="AY63" i="1"/>
  <c r="AY64" i="1"/>
  <c r="AY65" i="1"/>
  <c r="AY66" i="1"/>
  <c r="AZ62" i="1"/>
  <c r="AZ63" i="1"/>
  <c r="AZ64" i="1"/>
  <c r="AZ65" i="1"/>
  <c r="AZ66" i="1"/>
  <c r="BA62" i="1"/>
  <c r="BA63" i="1"/>
  <c r="BA64" i="1"/>
  <c r="BA65" i="1"/>
  <c r="BA66" i="1"/>
  <c r="BB62" i="1"/>
  <c r="BB63" i="1"/>
  <c r="BB64" i="1"/>
  <c r="BB65" i="1"/>
  <c r="BB66" i="1"/>
  <c r="BC62" i="1"/>
  <c r="BC63" i="1"/>
  <c r="BC64" i="1"/>
  <c r="BC65" i="1"/>
  <c r="BC66" i="1"/>
  <c r="BD62" i="1"/>
  <c r="BD63" i="1"/>
  <c r="BD64" i="1"/>
  <c r="BD65" i="1"/>
  <c r="BD66" i="1"/>
  <c r="BE62" i="1"/>
  <c r="BE63" i="1"/>
  <c r="BE64" i="1"/>
  <c r="BE65" i="1"/>
  <c r="BE66" i="1"/>
  <c r="BF62" i="1"/>
  <c r="BF63" i="1"/>
  <c r="BF64" i="1"/>
  <c r="BF65" i="1"/>
  <c r="BF66" i="1"/>
  <c r="BG62" i="1"/>
  <c r="BG63" i="1"/>
  <c r="BG64" i="1"/>
  <c r="BG65" i="1"/>
  <c r="BG66" i="1"/>
  <c r="BH62" i="1"/>
  <c r="BH63" i="1"/>
  <c r="BH64" i="1"/>
  <c r="BH65" i="1"/>
  <c r="BH66" i="1"/>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A222" i="12"/>
  <c r="B222" i="12"/>
  <c r="C222" i="12"/>
  <c r="D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237" i="12"/>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60" i="1"/>
  <c r="B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A61" i="1"/>
  <c r="B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A55" i="1"/>
  <c r="B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A56" i="1"/>
  <c r="B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A57" i="1"/>
  <c r="B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A58" i="1"/>
  <c r="B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A59" i="1"/>
  <c r="B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J276" i="12"/>
  <c r="BI276" i="12"/>
  <c r="BG276" i="12"/>
  <c r="BF276" i="12"/>
  <c r="BD276" i="12"/>
  <c r="BC276" i="12"/>
  <c r="BA276" i="12"/>
  <c r="AZ276" i="12"/>
  <c r="AX276" i="12"/>
  <c r="AW276" i="12"/>
  <c r="AU276" i="12"/>
  <c r="AT276" i="12"/>
  <c r="AR276" i="12"/>
  <c r="AQ276" i="12"/>
  <c r="AO276" i="12"/>
  <c r="AN276" i="12"/>
  <c r="AL276" i="12"/>
  <c r="AK276" i="12"/>
  <c r="AJ276" i="12"/>
  <c r="AH276" i="12"/>
  <c r="AG276" i="12"/>
  <c r="AE276" i="12"/>
  <c r="AD276" i="12"/>
  <c r="AB276" i="12"/>
  <c r="AA276" i="12"/>
  <c r="Y276" i="12"/>
  <c r="X276" i="12"/>
  <c r="V276" i="12"/>
  <c r="U276" i="12"/>
  <c r="S276" i="12"/>
  <c r="R276" i="12"/>
  <c r="P276" i="12"/>
  <c r="O276" i="12"/>
  <c r="M276" i="12"/>
  <c r="L276" i="12"/>
  <c r="K276" i="12"/>
  <c r="H276" i="12"/>
  <c r="G276" i="12"/>
  <c r="BH68" i="1"/>
  <c r="BG68" i="1"/>
  <c r="BE68" i="1"/>
  <c r="BD68" i="1"/>
  <c r="BB68" i="1"/>
  <c r="BA68" i="1"/>
  <c r="AY68" i="1"/>
  <c r="AX68" i="1"/>
  <c r="AV68" i="1"/>
  <c r="AU68" i="1"/>
  <c r="AS68" i="1"/>
  <c r="AR68" i="1"/>
  <c r="AP68" i="1"/>
  <c r="AO68" i="1"/>
  <c r="AM68" i="1"/>
  <c r="AL68" i="1"/>
  <c r="AJ68" i="1"/>
  <c r="AI68" i="1"/>
  <c r="AH68" i="1"/>
  <c r="AF68" i="1"/>
  <c r="AE68" i="1"/>
  <c r="AC68" i="1"/>
  <c r="AB68" i="1"/>
  <c r="Z68" i="1"/>
  <c r="Y68" i="1"/>
  <c r="W68" i="1"/>
  <c r="V68" i="1"/>
  <c r="T68" i="1"/>
  <c r="S68" i="1"/>
  <c r="Q68" i="1"/>
  <c r="P68" i="1"/>
  <c r="N68" i="1"/>
  <c r="M68" i="1"/>
  <c r="K68" i="1"/>
  <c r="J68" i="1"/>
  <c r="I68" i="1"/>
  <c r="F68" i="1"/>
  <c r="E68" i="1"/>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C60" i="12"/>
  <c r="D60" i="12"/>
  <c r="C61" i="12"/>
  <c r="D61" i="12"/>
  <c r="D12" i="12"/>
  <c r="C12" i="12"/>
  <c r="BJ61" i="12"/>
  <c r="BI61" i="12"/>
  <c r="BH61" i="12"/>
  <c r="BG61" i="12"/>
  <c r="BF61" i="12"/>
  <c r="BE61" i="12"/>
  <c r="BD61" i="12"/>
  <c r="BC61" i="12"/>
  <c r="BB61" i="12"/>
  <c r="BA61" i="12"/>
  <c r="AZ61"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R61" i="12"/>
  <c r="Q61" i="12"/>
  <c r="P61" i="12"/>
  <c r="O61" i="12"/>
  <c r="N61" i="12"/>
  <c r="M61" i="12"/>
  <c r="L61" i="12"/>
  <c r="K61" i="12"/>
  <c r="J61" i="12"/>
  <c r="I61" i="12"/>
  <c r="H61" i="12"/>
  <c r="G61" i="12"/>
  <c r="B61" i="12"/>
  <c r="A61" i="12"/>
  <c r="BJ60" i="12"/>
  <c r="BI60" i="12"/>
  <c r="BH60" i="12"/>
  <c r="BG60" i="12"/>
  <c r="BF60" i="12"/>
  <c r="BE60" i="12"/>
  <c r="BD60" i="12"/>
  <c r="BC60" i="12"/>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B60" i="12"/>
  <c r="A6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E271" i="12" l="1"/>
  <c r="F271" i="12" s="1"/>
  <c r="E261" i="12"/>
  <c r="F261" i="12" s="1"/>
  <c r="E247" i="12"/>
  <c r="F247" i="12" s="1"/>
  <c r="E245" i="12"/>
  <c r="F245" i="12" s="1"/>
  <c r="E267" i="12"/>
  <c r="F267" i="12" s="1"/>
  <c r="E253" i="12"/>
  <c r="F253" i="12" s="1"/>
  <c r="E263" i="12"/>
  <c r="F263" i="12" s="1"/>
  <c r="E255" i="12"/>
  <c r="F255" i="12" s="1"/>
  <c r="E268" i="12"/>
  <c r="F268" i="12" s="1"/>
  <c r="E260" i="12"/>
  <c r="F260" i="12" s="1"/>
  <c r="E252" i="12"/>
  <c r="F252" i="12" s="1"/>
  <c r="E244" i="12"/>
  <c r="F244" i="12" s="1"/>
  <c r="E259" i="12"/>
  <c r="F259" i="12" s="1"/>
  <c r="E251" i="12"/>
  <c r="F251" i="12" s="1"/>
  <c r="E243" i="12"/>
  <c r="F243" i="12" s="1"/>
  <c r="E264" i="12"/>
  <c r="F264" i="12" s="1"/>
  <c r="E269" i="12"/>
  <c r="F269" i="12" s="1"/>
  <c r="E272" i="12"/>
  <c r="F272" i="12" s="1"/>
  <c r="E256" i="12"/>
  <c r="F256" i="12" s="1"/>
  <c r="E248" i="12"/>
  <c r="F248" i="12" s="1"/>
  <c r="E265" i="12"/>
  <c r="F265" i="12" s="1"/>
  <c r="E257" i="12"/>
  <c r="F257" i="12" s="1"/>
  <c r="E249" i="12"/>
  <c r="F249" i="12" s="1"/>
  <c r="E266" i="12"/>
  <c r="F266" i="12" s="1"/>
  <c r="E258" i="12"/>
  <c r="F258" i="12" s="1"/>
  <c r="E250" i="12"/>
  <c r="F250" i="12" s="1"/>
  <c r="AS276" i="12"/>
  <c r="N276" i="12"/>
  <c r="Z276" i="12"/>
  <c r="C61" i="1"/>
  <c r="D61" i="1" s="1"/>
  <c r="C60" i="1"/>
  <c r="D60" i="1" s="1"/>
  <c r="E242" i="12"/>
  <c r="F242" i="12" s="1"/>
  <c r="E238" i="12"/>
  <c r="F238" i="12" s="1"/>
  <c r="E234" i="12"/>
  <c r="F234" i="12" s="1"/>
  <c r="E230" i="12"/>
  <c r="F230" i="12" s="1"/>
  <c r="E226" i="12"/>
  <c r="F226" i="12" s="1"/>
  <c r="E222" i="12"/>
  <c r="F222" i="12" s="1"/>
  <c r="E220" i="12"/>
  <c r="F220" i="12" s="1"/>
  <c r="E218" i="12"/>
  <c r="F218" i="12" s="1"/>
  <c r="E216" i="12"/>
  <c r="F216" i="12" s="1"/>
  <c r="E240" i="12"/>
  <c r="F240" i="12" s="1"/>
  <c r="E236" i="12"/>
  <c r="F236" i="12" s="1"/>
  <c r="E232" i="12"/>
  <c r="F232" i="12" s="1"/>
  <c r="E228" i="12"/>
  <c r="F228" i="12" s="1"/>
  <c r="E224" i="12"/>
  <c r="F224" i="12" s="1"/>
  <c r="E241" i="12"/>
  <c r="F241" i="12" s="1"/>
  <c r="E239" i="12"/>
  <c r="F239" i="12" s="1"/>
  <c r="E237" i="12"/>
  <c r="F237" i="12" s="1"/>
  <c r="E235" i="12"/>
  <c r="F235" i="12" s="1"/>
  <c r="E233" i="12"/>
  <c r="F233" i="12" s="1"/>
  <c r="E231" i="12"/>
  <c r="F231" i="12" s="1"/>
  <c r="E229" i="12"/>
  <c r="F229" i="12" s="1"/>
  <c r="E227" i="12"/>
  <c r="F227" i="12" s="1"/>
  <c r="E225" i="12"/>
  <c r="F225" i="12" s="1"/>
  <c r="E223" i="12"/>
  <c r="F223" i="12" s="1"/>
  <c r="E221" i="12"/>
  <c r="F221" i="12" s="1"/>
  <c r="E219" i="12"/>
  <c r="F219" i="12" s="1"/>
  <c r="E217" i="12"/>
  <c r="F217" i="12" s="1"/>
  <c r="E215" i="12"/>
  <c r="F215" i="12" s="1"/>
  <c r="C59" i="1"/>
  <c r="D59" i="1" s="1"/>
  <c r="C58" i="1"/>
  <c r="D58" i="1" s="1"/>
  <c r="C57" i="1"/>
  <c r="D57" i="1" s="1"/>
  <c r="C56" i="1"/>
  <c r="D56" i="1" s="1"/>
  <c r="C55" i="1"/>
  <c r="D55" i="1" s="1"/>
  <c r="AM276" i="12"/>
  <c r="AY276" i="12"/>
  <c r="BB276" i="12"/>
  <c r="AF276" i="12"/>
  <c r="E211" i="12"/>
  <c r="F211" i="12" s="1"/>
  <c r="E207" i="12"/>
  <c r="F207" i="12" s="1"/>
  <c r="E203" i="12"/>
  <c r="F203" i="12" s="1"/>
  <c r="E199" i="12"/>
  <c r="F199" i="12" s="1"/>
  <c r="I276" i="12"/>
  <c r="E213" i="12"/>
  <c r="F213" i="12" s="1"/>
  <c r="E209" i="12"/>
  <c r="F209" i="12" s="1"/>
  <c r="E205" i="12"/>
  <c r="F205" i="12" s="1"/>
  <c r="E201" i="12"/>
  <c r="F201" i="12" s="1"/>
  <c r="E214" i="12"/>
  <c r="F214" i="12" s="1"/>
  <c r="AI276" i="12"/>
  <c r="BE276" i="12"/>
  <c r="E212" i="12"/>
  <c r="F212" i="12" s="1"/>
  <c r="E210" i="12"/>
  <c r="F210" i="12" s="1"/>
  <c r="E208" i="12"/>
  <c r="F208" i="12" s="1"/>
  <c r="E206" i="12"/>
  <c r="F206" i="12" s="1"/>
  <c r="E204" i="12"/>
  <c r="F204" i="12" s="1"/>
  <c r="E202" i="12"/>
  <c r="F202" i="12" s="1"/>
  <c r="E200" i="12"/>
  <c r="F200" i="12" s="1"/>
  <c r="BH276" i="12"/>
  <c r="T276" i="12"/>
  <c r="E276" i="12"/>
  <c r="AP276" i="12"/>
  <c r="W276" i="12"/>
  <c r="AV276" i="12"/>
  <c r="Q276" i="12"/>
  <c r="AC276" i="12"/>
  <c r="J276" i="12"/>
  <c r="E196" i="12"/>
  <c r="F196" i="12" s="1"/>
  <c r="E194" i="12"/>
  <c r="F194" i="12" s="1"/>
  <c r="E198" i="12"/>
  <c r="F198" i="12" s="1"/>
  <c r="E197" i="12"/>
  <c r="F197" i="12" s="1"/>
  <c r="E195" i="12"/>
  <c r="F195" i="12" s="1"/>
  <c r="E193" i="12"/>
  <c r="F193" i="12" s="1"/>
  <c r="E145" i="12"/>
  <c r="F145" i="12" s="1"/>
  <c r="E141" i="12"/>
  <c r="F141" i="12" s="1"/>
  <c r="E137" i="12"/>
  <c r="F137" i="12" s="1"/>
  <c r="E133" i="12"/>
  <c r="F133" i="12" s="1"/>
  <c r="E129" i="12"/>
  <c r="F129" i="12" s="1"/>
  <c r="E125" i="12"/>
  <c r="F125" i="12" s="1"/>
  <c r="E121" i="12"/>
  <c r="F121" i="12" s="1"/>
  <c r="E117" i="12"/>
  <c r="F117" i="12" s="1"/>
  <c r="E113" i="12"/>
  <c r="F113" i="12" s="1"/>
  <c r="E109" i="12"/>
  <c r="F109" i="12" s="1"/>
  <c r="E105" i="12"/>
  <c r="F105" i="12" s="1"/>
  <c r="E101" i="12"/>
  <c r="F101" i="12" s="1"/>
  <c r="E97" i="12"/>
  <c r="F97"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88" i="12"/>
  <c r="F88" i="12" s="1"/>
  <c r="E192" i="12"/>
  <c r="F192"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191" i="12"/>
  <c r="F191"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143" i="12"/>
  <c r="F143" i="12" s="1"/>
  <c r="E107" i="12"/>
  <c r="F107" i="12" s="1"/>
  <c r="E103" i="12"/>
  <c r="F103" i="12" s="1"/>
  <c r="E99" i="12"/>
  <c r="F99" i="12" s="1"/>
  <c r="E95" i="12"/>
  <c r="F95" i="12" s="1"/>
  <c r="E91" i="12"/>
  <c r="F91" i="12" s="1"/>
  <c r="E139" i="12"/>
  <c r="F139" i="12" s="1"/>
  <c r="E135" i="12"/>
  <c r="F135" i="12" s="1"/>
  <c r="E131" i="12"/>
  <c r="F131" i="12" s="1"/>
  <c r="E127" i="12"/>
  <c r="F127" i="12" s="1"/>
  <c r="E123" i="12"/>
  <c r="F123" i="12" s="1"/>
  <c r="E119" i="12"/>
  <c r="F119" i="12" s="1"/>
  <c r="E115" i="12"/>
  <c r="F115" i="12" s="1"/>
  <c r="E111" i="12"/>
  <c r="F111"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93" i="12"/>
  <c r="F93" i="12" s="1"/>
  <c r="E89" i="12"/>
  <c r="F89" i="12" s="1"/>
  <c r="E85" i="12"/>
  <c r="F85" i="12" s="1"/>
  <c r="E81" i="12"/>
  <c r="F81" i="12" s="1"/>
  <c r="E77" i="12"/>
  <c r="F77" i="12" s="1"/>
  <c r="E73" i="12"/>
  <c r="F73" i="12" s="1"/>
  <c r="E69" i="12"/>
  <c r="F69" i="12" s="1"/>
  <c r="E65" i="12"/>
  <c r="F65" i="12" s="1"/>
  <c r="E87" i="12"/>
  <c r="F87" i="12" s="1"/>
  <c r="E83" i="12"/>
  <c r="F83" i="12" s="1"/>
  <c r="E79" i="12"/>
  <c r="F79" i="12" s="1"/>
  <c r="E75" i="12"/>
  <c r="F75" i="12" s="1"/>
  <c r="E71" i="12"/>
  <c r="F71" i="12" s="1"/>
  <c r="E63" i="12"/>
  <c r="F63" i="12" s="1"/>
  <c r="E86" i="12"/>
  <c r="F86" i="12" s="1"/>
  <c r="E82" i="12"/>
  <c r="F82" i="12" s="1"/>
  <c r="E78" i="12"/>
  <c r="F78" i="12" s="1"/>
  <c r="E74" i="12"/>
  <c r="F74" i="12" s="1"/>
  <c r="E70" i="12"/>
  <c r="F70" i="12" s="1"/>
  <c r="E66" i="12"/>
  <c r="F66" i="12" s="1"/>
  <c r="E84" i="12"/>
  <c r="F84" i="12" s="1"/>
  <c r="E80" i="12"/>
  <c r="F80" i="12" s="1"/>
  <c r="E76" i="12"/>
  <c r="F76" i="12" s="1"/>
  <c r="E72" i="12"/>
  <c r="F72" i="12" s="1"/>
  <c r="E68" i="12"/>
  <c r="F68" i="12" s="1"/>
  <c r="E64" i="12"/>
  <c r="F64" i="12" s="1"/>
  <c r="E62" i="12"/>
  <c r="F62" i="12" s="1"/>
  <c r="E67" i="12"/>
  <c r="F67" i="12" s="1"/>
  <c r="E52" i="12"/>
  <c r="F52" i="12" s="1"/>
  <c r="E58" i="12"/>
  <c r="F58" i="12" s="1"/>
  <c r="E54" i="12"/>
  <c r="F54" i="12" s="1"/>
  <c r="E42" i="12"/>
  <c r="F42" i="12" s="1"/>
  <c r="E46" i="12"/>
  <c r="F46" i="12" s="1"/>
  <c r="E32" i="12"/>
  <c r="F32" i="12" s="1"/>
  <c r="E16" i="12"/>
  <c r="F16" i="12" s="1"/>
  <c r="E22" i="12"/>
  <c r="F22" i="12" s="1"/>
  <c r="E24" i="12"/>
  <c r="F24" i="12" s="1"/>
  <c r="E20" i="12"/>
  <c r="F20" i="12" s="1"/>
  <c r="E41" i="12"/>
  <c r="F41" i="12" s="1"/>
  <c r="E18" i="12"/>
  <c r="F18" i="12" s="1"/>
  <c r="E40" i="12"/>
  <c r="F40" i="12" s="1"/>
  <c r="E44" i="12"/>
  <c r="F44" i="12" s="1"/>
  <c r="E48" i="12"/>
  <c r="F48" i="12" s="1"/>
  <c r="E15" i="12"/>
  <c r="F15" i="12" s="1"/>
  <c r="E34" i="12"/>
  <c r="F34" i="12" s="1"/>
  <c r="E36" i="12"/>
  <c r="F36" i="12" s="1"/>
  <c r="E38" i="12"/>
  <c r="F38" i="12" s="1"/>
  <c r="E60" i="12"/>
  <c r="F60" i="12" s="1"/>
  <c r="E14" i="12"/>
  <c r="F14" i="12" s="1"/>
  <c r="E31" i="12"/>
  <c r="F31" i="12" s="1"/>
  <c r="E56" i="12"/>
  <c r="F56" i="12" s="1"/>
  <c r="E12" i="12"/>
  <c r="F12" i="12" s="1"/>
  <c r="E30" i="12"/>
  <c r="F30" i="12" s="1"/>
  <c r="E26" i="12"/>
  <c r="F26" i="12" s="1"/>
  <c r="E28" i="12"/>
  <c r="F28" i="12" s="1"/>
  <c r="E51" i="12"/>
  <c r="F51" i="12" s="1"/>
  <c r="E21" i="12"/>
  <c r="F21" i="12" s="1"/>
  <c r="E47" i="12"/>
  <c r="F47" i="12" s="1"/>
  <c r="E57" i="12"/>
  <c r="F57" i="12" s="1"/>
  <c r="E25" i="12"/>
  <c r="F25" i="12" s="1"/>
  <c r="E19" i="12"/>
  <c r="F19" i="12" s="1"/>
  <c r="E35" i="12"/>
  <c r="F35" i="12" s="1"/>
  <c r="E45" i="12"/>
  <c r="F45" i="12" s="1"/>
  <c r="E50" i="12"/>
  <c r="F50" i="12" s="1"/>
  <c r="E55" i="12"/>
  <c r="F55" i="12" s="1"/>
  <c r="E13" i="12"/>
  <c r="F13" i="12" s="1"/>
  <c r="E29" i="12"/>
  <c r="F29" i="12" s="1"/>
  <c r="E39" i="12"/>
  <c r="F39" i="12" s="1"/>
  <c r="E23" i="12"/>
  <c r="F23" i="12" s="1"/>
  <c r="E49" i="12"/>
  <c r="F49" i="12" s="1"/>
  <c r="E59" i="12"/>
  <c r="F59" i="12" s="1"/>
  <c r="E61" i="12"/>
  <c r="F61" i="12" s="1"/>
  <c r="E17" i="12"/>
  <c r="F17" i="12" s="1"/>
  <c r="E33" i="12"/>
  <c r="F33" i="12" s="1"/>
  <c r="E43" i="12"/>
  <c r="F43" i="12" s="1"/>
  <c r="E53" i="12"/>
  <c r="F53" i="12" s="1"/>
  <c r="E27" i="12"/>
  <c r="F27" i="12" s="1"/>
  <c r="E37" i="12"/>
  <c r="F37" i="12" s="1"/>
  <c r="AD68" i="1"/>
  <c r="H68" i="1"/>
  <c r="G68" i="1"/>
  <c r="L68" i="1"/>
  <c r="BF68" i="1"/>
  <c r="BC68" i="1"/>
  <c r="AZ68" i="1"/>
  <c r="AW68" i="1"/>
  <c r="AT68" i="1"/>
  <c r="AQ68" i="1"/>
  <c r="AN68" i="1"/>
  <c r="AK68" i="1"/>
  <c r="AG68" i="1"/>
  <c r="AA68" i="1"/>
  <c r="X68" i="1"/>
  <c r="U68" i="1"/>
  <c r="R68" i="1"/>
  <c r="O68"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AW50" i="1"/>
  <c r="AX50" i="1"/>
  <c r="AY50" i="1"/>
  <c r="AZ50" i="1"/>
  <c r="BA50" i="1"/>
  <c r="BB50" i="1"/>
  <c r="BC50" i="1"/>
  <c r="BD50" i="1"/>
  <c r="BE50" i="1"/>
  <c r="BF50" i="1"/>
  <c r="BG50" i="1"/>
  <c r="BH50" i="1"/>
  <c r="AW51" i="1"/>
  <c r="AX51" i="1"/>
  <c r="AY51" i="1"/>
  <c r="AZ51" i="1"/>
  <c r="BA51" i="1"/>
  <c r="BB51" i="1"/>
  <c r="BC51" i="1"/>
  <c r="BD51" i="1"/>
  <c r="BE51" i="1"/>
  <c r="BF51" i="1"/>
  <c r="BG51" i="1"/>
  <c r="BH51" i="1"/>
  <c r="AW52" i="1"/>
  <c r="AX52" i="1"/>
  <c r="AY52" i="1"/>
  <c r="AZ52" i="1"/>
  <c r="BA52" i="1"/>
  <c r="BB52" i="1"/>
  <c r="BC52" i="1"/>
  <c r="BD52" i="1"/>
  <c r="BE52" i="1"/>
  <c r="BF52" i="1"/>
  <c r="BG52" i="1"/>
  <c r="BH52" i="1"/>
  <c r="AW53" i="1"/>
  <c r="AX53" i="1"/>
  <c r="AY53" i="1"/>
  <c r="AZ53" i="1"/>
  <c r="BA53" i="1"/>
  <c r="BB53" i="1"/>
  <c r="BC53" i="1"/>
  <c r="BD53" i="1"/>
  <c r="BE53" i="1"/>
  <c r="BF53" i="1"/>
  <c r="BG53" i="1"/>
  <c r="BH53" i="1"/>
  <c r="AW54" i="1"/>
  <c r="AX54" i="1"/>
  <c r="AY54" i="1"/>
  <c r="AZ54" i="1"/>
  <c r="BA54" i="1"/>
  <c r="BB54" i="1"/>
  <c r="BC54" i="1"/>
  <c r="BD54" i="1"/>
  <c r="BE54" i="1"/>
  <c r="BF54" i="1"/>
  <c r="BG54" i="1"/>
  <c r="BH54" i="1"/>
  <c r="BF12" i="1"/>
  <c r="BH12" i="1"/>
  <c r="BC12" i="1"/>
  <c r="BE12" i="1"/>
  <c r="AZ12" i="1"/>
  <c r="BB12" i="1"/>
  <c r="BG12" i="1"/>
  <c r="BD12" i="1"/>
  <c r="BA12" i="1"/>
  <c r="AW12" i="1"/>
  <c r="AY12" i="1"/>
  <c r="AX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12" i="1"/>
  <c r="F276" i="12" l="1"/>
  <c r="J54" i="1"/>
  <c r="B54" i="1"/>
  <c r="A54" i="1"/>
  <c r="C54" i="1" l="1"/>
  <c r="D54" i="1" s="1"/>
  <c r="J13" i="1"/>
  <c r="J14" i="1"/>
  <c r="J15" i="1"/>
  <c r="J16" i="1"/>
  <c r="J17" i="1"/>
  <c r="J18" i="1"/>
  <c r="J19" i="1"/>
  <c r="J20" i="1"/>
  <c r="J21" i="1"/>
  <c r="J22" i="1"/>
  <c r="J23" i="1"/>
  <c r="J24" i="1"/>
  <c r="J25" i="1"/>
  <c r="J26" i="1"/>
  <c r="J27" i="1"/>
  <c r="J28" i="1"/>
  <c r="J29" i="1"/>
  <c r="J30" i="1"/>
  <c r="J31" i="1"/>
  <c r="J32" i="1"/>
  <c r="J33" i="1"/>
  <c r="J34" i="1"/>
  <c r="J35" i="1"/>
  <c r="J36" i="1"/>
  <c r="J37" i="1"/>
  <c r="C37" i="1" s="1"/>
  <c r="J38" i="1"/>
  <c r="J39" i="1"/>
  <c r="J40" i="1"/>
  <c r="J41" i="1"/>
  <c r="J42" i="1"/>
  <c r="J43" i="1"/>
  <c r="J44" i="1"/>
  <c r="J45" i="1"/>
  <c r="J46" i="1"/>
  <c r="J47" i="1"/>
  <c r="J48" i="1"/>
  <c r="J49" i="1"/>
  <c r="J50" i="1"/>
  <c r="J51" i="1"/>
  <c r="J52" i="1"/>
  <c r="J53" i="1"/>
  <c r="J1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B26" i="1"/>
  <c r="B27" i="1"/>
  <c r="B28" i="1"/>
  <c r="B29" i="1"/>
  <c r="B30" i="1"/>
  <c r="B31" i="1"/>
  <c r="B32" i="1"/>
  <c r="A26" i="1"/>
  <c r="A27" i="1"/>
  <c r="A28" i="1"/>
  <c r="A29" i="1"/>
  <c r="A30" i="1"/>
  <c r="A31" i="1"/>
  <c r="A32" i="1"/>
  <c r="A13" i="1"/>
  <c r="B13" i="1"/>
  <c r="A14" i="1"/>
  <c r="B14" i="1"/>
  <c r="A15" i="1"/>
  <c r="B15" i="1"/>
  <c r="A16" i="1"/>
  <c r="B16" i="1"/>
  <c r="A17" i="1"/>
  <c r="B17" i="1"/>
  <c r="A18" i="1"/>
  <c r="B18" i="1"/>
  <c r="A19" i="1"/>
  <c r="B19" i="1"/>
  <c r="A20" i="1"/>
  <c r="B20" i="1"/>
  <c r="A21" i="1"/>
  <c r="B21" i="1"/>
  <c r="A22" i="1"/>
  <c r="B22" i="1"/>
  <c r="A23" i="1"/>
  <c r="B23" i="1"/>
  <c r="A24" i="1"/>
  <c r="B24" i="1"/>
  <c r="A25" i="1"/>
  <c r="B25" i="1"/>
  <c r="C19" i="1" l="1"/>
  <c r="D19" i="1" s="1"/>
  <c r="C14" i="1"/>
  <c r="D14" i="1" s="1"/>
  <c r="C42" i="1"/>
  <c r="D42" i="1" s="1"/>
  <c r="C51" i="1"/>
  <c r="D51" i="1" s="1"/>
  <c r="C47" i="1"/>
  <c r="D47" i="1" s="1"/>
  <c r="C43" i="1"/>
  <c r="D43" i="1" s="1"/>
  <c r="C39" i="1"/>
  <c r="D39" i="1" s="1"/>
  <c r="C35" i="1"/>
  <c r="D35" i="1" s="1"/>
  <c r="C31" i="1"/>
  <c r="D31" i="1" s="1"/>
  <c r="C27" i="1"/>
  <c r="D27" i="1" s="1"/>
  <c r="C23" i="1"/>
  <c r="D23" i="1" s="1"/>
  <c r="C16" i="1"/>
  <c r="D16" i="1" s="1"/>
  <c r="C28" i="1"/>
  <c r="D28" i="1" s="1"/>
  <c r="C24" i="1"/>
  <c r="D24" i="1" s="1"/>
  <c r="C20" i="1"/>
  <c r="D20" i="1" s="1"/>
  <c r="C17" i="1"/>
  <c r="D17" i="1" s="1"/>
  <c r="C13" i="1"/>
  <c r="D13" i="1" s="1"/>
  <c r="C50" i="1"/>
  <c r="D50" i="1" s="1"/>
  <c r="C46" i="1"/>
  <c r="D46" i="1" s="1"/>
  <c r="C38" i="1"/>
  <c r="D38" i="1" s="1"/>
  <c r="C34" i="1"/>
  <c r="D34" i="1" s="1"/>
  <c r="C30" i="1"/>
  <c r="D30" i="1" s="1"/>
  <c r="C26" i="1"/>
  <c r="D26" i="1" s="1"/>
  <c r="C22" i="1"/>
  <c r="D22" i="1" s="1"/>
  <c r="C15" i="1"/>
  <c r="D15" i="1" s="1"/>
  <c r="C12" i="1"/>
  <c r="D12" i="1" s="1"/>
  <c r="C52" i="1"/>
  <c r="D52" i="1" s="1"/>
  <c r="C48" i="1"/>
  <c r="D48" i="1" s="1"/>
  <c r="C44" i="1"/>
  <c r="D44" i="1" s="1"/>
  <c r="C40" i="1"/>
  <c r="D40" i="1" s="1"/>
  <c r="C36" i="1"/>
  <c r="D36" i="1" s="1"/>
  <c r="C32" i="1"/>
  <c r="D32" i="1" s="1"/>
  <c r="C53" i="1"/>
  <c r="D53" i="1" s="1"/>
  <c r="C49" i="1"/>
  <c r="D49" i="1" s="1"/>
  <c r="C45" i="1"/>
  <c r="D45" i="1" s="1"/>
  <c r="C41" i="1"/>
  <c r="D41" i="1" s="1"/>
  <c r="D37" i="1"/>
  <c r="C33" i="1"/>
  <c r="D33" i="1" s="1"/>
  <c r="C29" i="1"/>
  <c r="D29" i="1" s="1"/>
  <c r="C25" i="1"/>
  <c r="D25" i="1" s="1"/>
  <c r="C21" i="1"/>
  <c r="D21" i="1" s="1"/>
  <c r="C18" i="1"/>
  <c r="D18" i="1" s="1"/>
  <c r="B12" i="1"/>
  <c r="A12" i="1"/>
  <c r="C68" i="1" l="1"/>
  <c r="D68" i="1" s="1"/>
</calcChain>
</file>

<file path=xl/sharedStrings.xml><?xml version="1.0" encoding="utf-8"?>
<sst xmlns="http://schemas.openxmlformats.org/spreadsheetml/2006/main" count="1423" uniqueCount="711">
  <si>
    <r>
      <t xml:space="preserve">Proportion Valid &amp; Complete – Mental Health Service Dataset - </t>
    </r>
    <r>
      <rPr>
        <b/>
        <u/>
        <sz val="26"/>
        <color theme="4"/>
        <rFont val="Calibri"/>
        <family val="2"/>
        <scheme val="minor"/>
      </rPr>
      <t>Experimental Statistics</t>
    </r>
  </si>
  <si>
    <t>ADULT ACUTE AND ADULT LEARNING DISABILITIES SERVICES ONLY</t>
  </si>
  <si>
    <t>Restrictive Interventions (MHS505) is joined to MHS502WardStay where the MENTAL HEALTH ADMITTED PATIENT CLASSIFICATION is either:</t>
  </si>
  <si>
    <t>Adult acute mental health care, Acute older adult mental health care (organic and functional), Adult Psychiatric Intensive Care Unit (acute mental health care) or Adult Learning Disabilities</t>
  </si>
  <si>
    <t>MHSDS Score = percentage of records valid and complete aggregated across all assessed columns multiplied by the percentage of MHS515 Restrictive Intervention Incident Identifiers present in the MHS505 table</t>
  </si>
  <si>
    <t>MHS502WardStay</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</si>
  <si>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</si>
  <si>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</si>
  <si>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</si>
  <si>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</si>
  <si>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</si>
  <si>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</si>
  <si>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</si>
  <si>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</si>
  <si>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</si>
  <si>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t>Site ID Of Treatment</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</si>
  <si>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</si>
  <si>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</si>
  <si>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</si>
  <si>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</si>
  <si>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</si>
  <si>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</si>
  <si>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</si>
  <si>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</si>
  <si>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</si>
  <si>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</si>
  <si>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</si>
  <si>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</si>
  <si>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</si>
  <si>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</si>
  <si>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</si>
  <si>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</si>
  <si>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</si>
  <si>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</si>
  <si>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</si>
  <si>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</si>
  <si>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</si>
  <si>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</si>
  <si>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</si>
  <si>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</si>
  <si>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</si>
  <si>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</si>
  <si>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</si>
  <si>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</si>
  <si>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</si>
  <si>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</si>
  <si>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</si>
  <si>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</si>
  <si>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</si>
  <si>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</si>
  <si>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</si>
  <si>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</si>
  <si>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</si>
  <si>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</si>
  <si>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</si>
  <si>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</si>
  <si>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</si>
  <si>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</si>
  <si>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</si>
  <si>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</si>
  <si>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</si>
  <si>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</si>
  <si>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</si>
  <si>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</si>
  <si>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</si>
  <si>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</si>
  <si>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</si>
  <si>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</si>
  <si>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</si>
  <si>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</si>
  <si>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</si>
  <si>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</si>
  <si>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</si>
  <si>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</si>
  <si>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</si>
  <si>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</si>
  <si>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</si>
  <si>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</si>
  <si>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</si>
  <si>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</si>
  <si>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</si>
  <si>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</si>
  <si>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</si>
  <si>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</si>
  <si>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</si>
  <si>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</si>
  <si>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</si>
  <si>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</si>
  <si>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</si>
  <si>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RRP</t>
  </si>
  <si>
    <t>BARNET, ENFIELD AND HARINGEY MENTAL HEALTH NHS TRUST</t>
  </si>
  <si>
    <t>RWX</t>
  </si>
  <si>
    <t>BERKSHIRE HEALTHCARE NHS FOUNDATION TRUST</t>
  </si>
  <si>
    <t>RXT</t>
  </si>
  <si>
    <t>BIRMINGHAM AND SOLIHULL MENTAL HEALTH NHS FOUNDATION TRUST</t>
  </si>
  <si>
    <t>TAJ</t>
  </si>
  <si>
    <t>BLACK COUNTRY HEALTHCARE NHS FOUNDATION TRUST</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</si>
  <si>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</si>
  <si>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</si>
  <si>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</si>
  <si>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</si>
  <si>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</si>
  <si>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</si>
  <si>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</si>
  <si>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</si>
  <si>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</si>
  <si>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</si>
  <si>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</si>
  <si>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</si>
  <si>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RX4</t>
  </si>
  <si>
    <t>CUMBRIA, NORTHUMBERLAND, TYNE AND WEAR NHS FOUNDATION TRUST</t>
  </si>
  <si>
    <t>NMJ</t>
  </si>
  <si>
    <t>CYGNET HEALTH CARE LIMITED</t>
  </si>
  <si>
    <t>RXM</t>
  </si>
  <si>
    <t>DERBYSHIRE HEALTHCARE NHS FOUNDATION TRUST</t>
  </si>
  <si>
    <t>RWV</t>
  </si>
  <si>
    <t>DEVON PARTNERSHIP NHS TRUST</t>
  </si>
  <si>
    <t>RDY</t>
  </si>
  <si>
    <t>DORSET HEALTHCARE UNIVERSITY NHS FOUNDATION TRUST</t>
  </si>
  <si>
    <t>RWK</t>
  </si>
  <si>
    <t>EAST LONDON NHS FOUNDATION TRUST</t>
  </si>
  <si>
    <t>DE8</t>
  </si>
  <si>
    <t>ELYSIUM HEALTHCARE</t>
  </si>
  <si>
    <t>R1L</t>
  </si>
  <si>
    <t>ESSEX PARTNERSHIP UNIVERSITY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</si>
  <si>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</si>
  <si>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</si>
  <si>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</si>
  <si>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</si>
  <si>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</si>
  <si>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</si>
  <si>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</si>
  <si>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</si>
  <si>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</si>
  <si>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</si>
  <si>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AHL</t>
  </si>
  <si>
    <t>INMIND HEALTHCARE - HEAD OFFICE</t>
  </si>
  <si>
    <t>R1F</t>
  </si>
  <si>
    <t>ISLE OF WIGHT NHS TRUST</t>
  </si>
  <si>
    <t>RXY</t>
  </si>
  <si>
    <t>KENT AND MEDWAY NHS AND SOCIAL CARE PARTNERSHIP TRUST</t>
  </si>
  <si>
    <t>RW5</t>
  </si>
  <si>
    <t>LANCASHIRE &amp; SOUTH CUMBRIA NHS FOUNDATION TRUST</t>
  </si>
  <si>
    <t>RGD</t>
  </si>
  <si>
    <t>LEEDS AND YORK PARTNERSHIP NHS FOUNDATION TRUST</t>
  </si>
  <si>
    <t>RT5</t>
  </si>
  <si>
    <t>LEICESTERSHIRE PARTNERSHIP NHS TRUST</t>
  </si>
  <si>
    <t>RP7</t>
  </si>
  <si>
    <t>LINCOLNSHIRE PARTNERSHIP NHS FOUNDATION TRUST</t>
  </si>
  <si>
    <t>NR5</t>
  </si>
  <si>
    <t>LIVEWELL SOUTHWEST</t>
  </si>
  <si>
    <t>RW4</t>
  </si>
  <si>
    <t>MERSEY CARE NHS FOUNDATION TRUST</t>
  </si>
  <si>
    <t>RRE</t>
  </si>
  <si>
    <t>MIDLANDS PARTNERSHIP NHS FOUNDATION TRUST</t>
  </si>
  <si>
    <t>NQL</t>
  </si>
  <si>
    <t>NAVIGO HEALTH AND SOCIAL CARE CIC</t>
  </si>
  <si>
    <t>RMY</t>
  </si>
  <si>
    <t>NORFOLK AND SUFFOLK NHS FOUNDATION TRUST</t>
  </si>
  <si>
    <t>RAT</t>
  </si>
  <si>
    <t>NORTH EAST LONDON NHS FOUNDATION TRUST</t>
  </si>
  <si>
    <t>RLY</t>
  </si>
  <si>
    <t>NORTH STAFFORDSHIRE COMBINED HEALTHCARE NHS TRUST</t>
  </si>
  <si>
    <t>RP1</t>
  </si>
  <si>
    <t>NORTHAMPTONSHIRE HEALTHCARE NHS FOUNDATION TRUST</t>
  </si>
  <si>
    <t>RHA</t>
  </si>
  <si>
    <t>NOTTINGHAMSHIRE HEALTHCARE NHS FOUNDATION TRUST</t>
  </si>
  <si>
    <t>RNU</t>
  </si>
  <si>
    <t>OXFORD HEALTH NHS FOUNDATION TRUST</t>
  </si>
  <si>
    <t>RPG</t>
  </si>
  <si>
    <t>OXLEAS NHS FOUNDATION TRUST</t>
  </si>
  <si>
    <t>RT2</t>
  </si>
  <si>
    <t>PENNINE CARE NHS FOUNDATION TRUST</t>
  </si>
  <si>
    <t>RXE</t>
  </si>
  <si>
    <t>ROTHERHAM DONCASTER AND SOUTH HUMBER NHS FOUNDATION TRUST</t>
  </si>
  <si>
    <t>TAH</t>
  </si>
  <si>
    <t>SHEFFIELD HEALTH &amp; SOCIAL CARE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</si>
  <si>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</si>
  <si>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</si>
  <si>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</si>
  <si>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</si>
  <si>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</si>
  <si>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</si>
  <si>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</si>
  <si>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</si>
  <si>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</si>
  <si>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</si>
  <si>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NYA</t>
  </si>
  <si>
    <t>ST ANDREW'S HEALTHCARE</t>
  </si>
  <si>
    <t>NFJ</t>
  </si>
  <si>
    <t>ST MATTHEWS HEALTHCARE</t>
  </si>
  <si>
    <t>RX2</t>
  </si>
  <si>
    <t>SUSSEX PARTNERSHIP NHS FOUNDATION TRUST</t>
  </si>
  <si>
    <t>RX3</t>
  </si>
  <si>
    <t>TEES, ESK AND WEAR VALLEYS NHS FOUNDATION TRUST</t>
  </si>
  <si>
    <t>RKL</t>
  </si>
  <si>
    <t>WEST LONDON NHS TRUST</t>
  </si>
  <si>
    <t>SiteIDOfTreat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</si>
  <si>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</si>
  <si>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</si>
  <si>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</si>
  <si>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</si>
  <si>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</si>
  <si>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</si>
  <si>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</si>
  <si>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</si>
  <si>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</si>
  <si>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</si>
  <si>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</si>
  <si>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</si>
  <si>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</si>
  <si>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</si>
  <si>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</si>
  <si>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</si>
  <si>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</si>
  <si>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RRP16</t>
  </si>
  <si>
    <t>CHASE FARM HOSPITAL</t>
  </si>
  <si>
    <t>RRP02</t>
  </si>
  <si>
    <t>CHASE FARM HOSPITAL (BEH-MHT SERVICES)</t>
  </si>
  <si>
    <t>RRP01</t>
  </si>
  <si>
    <t>EDGWARE HOSPITAL (BEH-MHT SERVICES)</t>
  </si>
  <si>
    <t>RRP03</t>
  </si>
  <si>
    <t>ST ANN'S HOSPITAL (BEH-MHT SERVICES)</t>
  </si>
  <si>
    <t>RWX51</t>
  </si>
  <si>
    <t>PROSPECT PARK HOSPITAL</t>
  </si>
  <si>
    <t>RXT05</t>
  </si>
  <si>
    <t>ARDENLEIGH</t>
  </si>
  <si>
    <t>RXT99</t>
  </si>
  <si>
    <t>EDEN UNIT</t>
  </si>
  <si>
    <t>RXT19</t>
  </si>
  <si>
    <t>ENDEAVOUR HOUSE (HIGH DEPENDANCY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</si>
  <si>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</si>
  <si>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</si>
  <si>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</si>
  <si>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</si>
  <si>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</si>
  <si>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</si>
  <si>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</si>
  <si>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</si>
  <si>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</si>
  <si>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</si>
  <si>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</si>
  <si>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</si>
  <si>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</si>
  <si>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</si>
  <si>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</si>
  <si>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</si>
  <si>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</si>
  <si>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</si>
  <si>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</si>
  <si>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</si>
  <si>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</si>
  <si>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</si>
  <si>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</si>
  <si>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</si>
  <si>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</si>
  <si>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</si>
  <si>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</si>
  <si>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</si>
  <si>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</si>
  <si>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</si>
  <si>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RT113</t>
  </si>
  <si>
    <t>FULBOURN HOSPITAL</t>
  </si>
  <si>
    <t>RT199</t>
  </si>
  <si>
    <t>THE CAVELL CENTRE</t>
  </si>
  <si>
    <t>RV3HD</t>
  </si>
  <si>
    <t>CAMPBELL CENTRE</t>
  </si>
  <si>
    <t>RV3AN</t>
  </si>
  <si>
    <t>HILLINGDON HOSPITAL</t>
  </si>
  <si>
    <t>RV3CA</t>
  </si>
  <si>
    <t>KINGSWOOD CENTRE</t>
  </si>
  <si>
    <t>RV383</t>
  </si>
  <si>
    <t>NORTHWICK PARK HOSPITAL</t>
  </si>
  <si>
    <t>RV312</t>
  </si>
  <si>
    <t>PARK ROYAL CENTRE FOR MENTAL HEALTH</t>
  </si>
  <si>
    <t>RV332</t>
  </si>
  <si>
    <t>SOUTH KENSINGTON &amp; CHELSEA MENTAL HEALTH CENTRE</t>
  </si>
  <si>
    <t>RV320</t>
  </si>
  <si>
    <t>ST CHARLES HOSPITAL</t>
  </si>
  <si>
    <t>RV3HA</t>
  </si>
  <si>
    <t>TOPAS</t>
  </si>
  <si>
    <t>RXA19</t>
  </si>
  <si>
    <t>BOWMERE HOSPITAL</t>
  </si>
  <si>
    <t>RXA89</t>
  </si>
  <si>
    <t>EASTWAY HOUSE</t>
  </si>
  <si>
    <t>RXAWK</t>
  </si>
  <si>
    <t>MACCLESFIELD DISTRICT GENERAL HOSPITAL</t>
  </si>
  <si>
    <t>RXA34</t>
  </si>
  <si>
    <t>MULBERRY WARD</t>
  </si>
  <si>
    <t>RXA35</t>
  </si>
  <si>
    <t>ROSEMOUNT</t>
  </si>
  <si>
    <t>RXAF4</t>
  </si>
  <si>
    <t>SPRINGVIEW</t>
  </si>
  <si>
    <t>RJ866</t>
  </si>
  <si>
    <t>BODMIN HOSPITAL</t>
  </si>
  <si>
    <t>RJ863</t>
  </si>
  <si>
    <t>LONGREACH HOUSE</t>
  </si>
  <si>
    <t>RYGCW</t>
  </si>
  <si>
    <t>AVENUE CLINIC</t>
  </si>
  <si>
    <t>RYG96</t>
  </si>
  <si>
    <t>BROOKLANDS HOSPITAL</t>
  </si>
  <si>
    <t>RYGHQ</t>
  </si>
  <si>
    <t>CALUDON CENTRE</t>
  </si>
  <si>
    <t>RYG79</t>
  </si>
  <si>
    <t>ST MICHAEL'S</t>
  </si>
  <si>
    <t>RYG81</t>
  </si>
  <si>
    <t>WOODLOES HOUSE</t>
  </si>
  <si>
    <t>RX40B</t>
  </si>
  <si>
    <t>CRHT EAST CUMBRIA</t>
  </si>
  <si>
    <t>RX4Z3</t>
  </si>
  <si>
    <t>HOPEWOOD PARK</t>
  </si>
  <si>
    <t>RX4K2</t>
  </si>
  <si>
    <t>MONKWEARMOUTH HOSPITAL</t>
  </si>
  <si>
    <t>RX4E6</t>
  </si>
  <si>
    <t>NEWCASTLE GENERAL HOSPITAL</t>
  </si>
  <si>
    <t>RX467</t>
  </si>
  <si>
    <t>NORTHGATE PARK</t>
  </si>
  <si>
    <t>RX4E2</t>
  </si>
  <si>
    <t>ST GEORGES HOSPITAL SITE (MORPETH)</t>
  </si>
  <si>
    <t>RX4E4</t>
  </si>
  <si>
    <t>ST NICHOLAS HOSPITAL (NEWCASTLE UPON TYNE)</t>
  </si>
  <si>
    <t>NMJ04</t>
  </si>
  <si>
    <t>CYGNET HOSPITAL BECKTON</t>
  </si>
  <si>
    <t>NMJ22</t>
  </si>
  <si>
    <t>CYGNET HOSPITAL BURY</t>
  </si>
  <si>
    <t>NMJ11</t>
  </si>
  <si>
    <t>CYGNET HOSPITAL STEVENAGE</t>
  </si>
  <si>
    <t>NMJ24</t>
  </si>
  <si>
    <t>CYGNET HOSPITAL WOKING</t>
  </si>
  <si>
    <t>NMJ78</t>
  </si>
  <si>
    <t>CYGNET SHERWOOD LODGE</t>
  </si>
  <si>
    <t>NMJ46</t>
  </si>
  <si>
    <t>CYGNET VIEWS</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</si>
  <si>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</si>
  <si>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</si>
  <si>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</si>
  <si>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</si>
  <si>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</si>
  <si>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</si>
  <si>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</si>
  <si>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</si>
  <si>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</si>
  <si>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</si>
  <si>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</si>
  <si>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</si>
  <si>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</si>
  <si>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</si>
  <si>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</si>
  <si>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</si>
  <si>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</si>
  <si>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</si>
  <si>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Unknown</t>
  </si>
  <si>
    <t>null</t>
  </si>
  <si>
    <t>RWV04</t>
  </si>
  <si>
    <t>59/61 WHIPTON BARTON ROAD</t>
  </si>
  <si>
    <t>RWV98</t>
  </si>
  <si>
    <t>FRANKLYN COMMUNITY HOSPITAL</t>
  </si>
  <si>
    <t>RWV12</t>
  </si>
  <si>
    <t>NORTH DEVON DISTRICT HOSPITAL</t>
  </si>
  <si>
    <t>RWVJK</t>
  </si>
  <si>
    <t>PICU</t>
  </si>
  <si>
    <t>RWV55</t>
  </si>
  <si>
    <t>TORBAY HOSPITAL</t>
  </si>
  <si>
    <t>RWV62</t>
  </si>
  <si>
    <t>WONFORD HOUSE</t>
  </si>
  <si>
    <t>RWK1R</t>
  </si>
  <si>
    <t>BEDFORD HEALTH VILLAGE</t>
  </si>
  <si>
    <t>RWK62</t>
  </si>
  <si>
    <t>CITY AND HACKNEY CENTRE FOR MENTAL HEALTH</t>
  </si>
  <si>
    <t>RWK89</t>
  </si>
  <si>
    <t>EAST HAM CARE CENTRE</t>
  </si>
  <si>
    <t>RWK2V</t>
  </si>
  <si>
    <t>LUTON &amp; DUNSTABLE HOSPITAL</t>
  </si>
  <si>
    <t>RWK46</t>
  </si>
  <si>
    <t>NEWHAM CENTRE FOR MENTAL HEALTH</t>
  </si>
  <si>
    <t>RWK2A</t>
  </si>
  <si>
    <t>OAKLEY COURT</t>
  </si>
  <si>
    <t>RWK61</t>
  </si>
  <si>
    <t>THE TOWER HAMLETS CENTRE FOR MENTAL HEALTH</t>
  </si>
  <si>
    <t>RWK2K</t>
  </si>
  <si>
    <t>TOWNSEND COURT</t>
  </si>
  <si>
    <t>DE802</t>
  </si>
  <si>
    <t>ARBURY COURT</t>
  </si>
  <si>
    <t>DE842</t>
  </si>
  <si>
    <t>BRADLEY APARTMENTS</t>
  </si>
  <si>
    <t>DE838</t>
  </si>
  <si>
    <t>BRADLEY WOODLANDS</t>
  </si>
  <si>
    <t>DE821</t>
  </si>
  <si>
    <t>CEFN CARNAU</t>
  </si>
  <si>
    <t>DE810</t>
  </si>
  <si>
    <t>CHADWICK LODGE</t>
  </si>
  <si>
    <t>DE812</t>
  </si>
  <si>
    <t>FARMFIELD</t>
  </si>
  <si>
    <t>DE826</t>
  </si>
  <si>
    <t>FARNDON UNIT</t>
  </si>
  <si>
    <t>DE837</t>
  </si>
  <si>
    <t>HEALTHLINC HOUSE &amp; APARTMENTS</t>
  </si>
  <si>
    <t>Y5K5X</t>
  </si>
  <si>
    <t>PINHOE VIEW</t>
  </si>
  <si>
    <t>DE816</t>
  </si>
  <si>
    <t>POTTERS BAR</t>
  </si>
  <si>
    <t>DE866</t>
  </si>
  <si>
    <t>ST MARYS HOSPITAL</t>
  </si>
  <si>
    <t>DE808</t>
  </si>
  <si>
    <t>THE SPINNEY</t>
  </si>
  <si>
    <t>DE811</t>
  </si>
  <si>
    <t>THORNFORD PARK</t>
  </si>
  <si>
    <t>DE855</t>
  </si>
  <si>
    <t>TY GROSVENOR</t>
  </si>
  <si>
    <t>DE868</t>
  </si>
  <si>
    <t>VICTORIA GARDENS</t>
  </si>
  <si>
    <t>DE809</t>
  </si>
  <si>
    <t>WELLESLEY</t>
  </si>
  <si>
    <t>R1LAX</t>
  </si>
  <si>
    <t>ASSESSMENT CENTRE</t>
  </si>
  <si>
    <t>R1LAH</t>
  </si>
  <si>
    <t>CHELMSFORD - THE LINDEN CENTRE</t>
  </si>
  <si>
    <t>R1LE2</t>
  </si>
  <si>
    <t>CLACTON - MENTAL HEALTH SERVICES - CLACTON HOSPITAL</t>
  </si>
  <si>
    <t>R1LD6</t>
  </si>
  <si>
    <t>COLCHESTER - KING'S WOOD CENTRE</t>
  </si>
  <si>
    <t>R1LE1</t>
  </si>
  <si>
    <t>COLCHESTER - THE LAKES</t>
  </si>
  <si>
    <t>R1LPA</t>
  </si>
  <si>
    <t>HARLOW - DERWENT CENTRE</t>
  </si>
  <si>
    <t>R1L40</t>
  </si>
  <si>
    <t>MENTAL HEALTH UNIT (BASILDON)</t>
  </si>
  <si>
    <t>R1L10</t>
  </si>
  <si>
    <t>ROCHFORD COMMUNITY HOSPITAL</t>
  </si>
  <si>
    <t>R1L14</t>
  </si>
  <si>
    <t>THE CRYSTAL CENTRE</t>
  </si>
  <si>
    <t>RTQ01</t>
  </si>
  <si>
    <t>CHARLTON LANE SITE</t>
  </si>
  <si>
    <t>RTQ54</t>
  </si>
  <si>
    <t>HOLLYBROOK</t>
  </si>
  <si>
    <t>RTQ02</t>
  </si>
  <si>
    <t>WOTTON LAWN HOSPITAL</t>
  </si>
  <si>
    <t>W4H3M</t>
  </si>
  <si>
    <t>ATHERLEIGH PARK</t>
  </si>
  <si>
    <t>RXVG6</t>
  </si>
  <si>
    <t>JUNCTION 17 ADOLESCENT PSYCHIATRY INPATIENT SERVICES</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</si>
  <si>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</si>
  <si>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</si>
  <si>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</si>
  <si>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</si>
  <si>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</si>
  <si>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</si>
  <si>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</si>
  <si>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</si>
  <si>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</si>
  <si>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</si>
  <si>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RXV15</t>
  </si>
  <si>
    <t>WOODLANDS HOSPITAL FUNCTIONAL CMHT - SALFORD</t>
  </si>
  <si>
    <t>R1ADY</t>
  </si>
  <si>
    <t>ACONBURY UNIT</t>
  </si>
  <si>
    <t>R1ADW</t>
  </si>
  <si>
    <t>ELGAR UNIT</t>
  </si>
  <si>
    <t>R1A49</t>
  </si>
  <si>
    <t>HILL CREST MENTAL HEALTH UNIT</t>
  </si>
  <si>
    <t>R1ACC</t>
  </si>
  <si>
    <t>NEW HAVEN (MENTAL HEALTH UNIT)</t>
  </si>
  <si>
    <t>R1AMA</t>
  </si>
  <si>
    <t>STONEBOW UNIT</t>
  </si>
  <si>
    <t>RWRF4</t>
  </si>
  <si>
    <t>BROADLAND CLINIC (SECURE UNIT)</t>
  </si>
  <si>
    <t>RWRPS</t>
  </si>
  <si>
    <t>EDC - KINGFISHER COURT</t>
  </si>
  <si>
    <t>RWR23</t>
  </si>
  <si>
    <t>ERIC SHEPHERD ADMINISTRATION</t>
  </si>
  <si>
    <t>RWRG7</t>
  </si>
  <si>
    <t>HERTFORDSHIRE PARTNERSHIP FOUNDATION TRUST (LEXDEN HOSPITAL)</t>
  </si>
  <si>
    <t>RWRF3</t>
  </si>
  <si>
    <t>LITTLE PLUMSTEAD HOSPITAL</t>
  </si>
  <si>
    <t>RWR13</t>
  </si>
  <si>
    <t>MENTAL HEALTH SERVICE (ALBANY LODGE)</t>
  </si>
  <si>
    <t>RWR47</t>
  </si>
  <si>
    <t>SEWARD LODGE</t>
  </si>
  <si>
    <t>RWR52</t>
  </si>
  <si>
    <t>SRS &amp; TATS BUNGALOWS</t>
  </si>
  <si>
    <t>RWR63</t>
  </si>
  <si>
    <t>WARREN COURT</t>
  </si>
  <si>
    <t>RV9A2</t>
  </si>
  <si>
    <t>MILL VIEW COURT IN-PATIENT 101722</t>
  </si>
  <si>
    <t>RV9LV</t>
  </si>
  <si>
    <t>WILLOW WARD IN-PATIENT</t>
  </si>
  <si>
    <t>AHL02</t>
  </si>
  <si>
    <t>BATTERSEA BRIDGE HOSPITAL</t>
  </si>
  <si>
    <t>R1F01</t>
  </si>
  <si>
    <t>ST MARY'S HOSPITAL</t>
  </si>
  <si>
    <t>RX2A8</t>
  </si>
  <si>
    <t>GREENACRES</t>
  </si>
  <si>
    <t>RXY3P</t>
  </si>
  <si>
    <t>LITTLEBROOK</t>
  </si>
  <si>
    <t>RXY6Q</t>
  </si>
  <si>
    <t>PRIORITY HOUSE</t>
  </si>
  <si>
    <t>RYYCA</t>
  </si>
  <si>
    <t>ST MARTINS HOSPITAL</t>
  </si>
  <si>
    <t>essGH</t>
  </si>
  <si>
    <t>DVIEW</t>
  </si>
  <si>
    <t>RW5DA</t>
  </si>
  <si>
    <t>CHORLEY AND SOUTH RIBBLE HOSPITAL</t>
  </si>
  <si>
    <t>RW5FA</t>
  </si>
  <si>
    <t>ORMSKIRK AND DISTRICT GENERAL HOSPITAL</t>
  </si>
  <si>
    <t>RW5AA</t>
  </si>
  <si>
    <t>ROYAL BLACKBURN HOSPITAL</t>
  </si>
  <si>
    <t>RW5KM</t>
  </si>
  <si>
    <t>THE HARBOUR (BLACKPOOL)</t>
  </si>
  <si>
    <t>RW5MQ</t>
  </si>
  <si>
    <t>THE ORCHARD</t>
  </si>
  <si>
    <t>RGD73</t>
  </si>
  <si>
    <t>1-5 WOODLAND SQUARE</t>
  </si>
  <si>
    <t>RGDBL</t>
  </si>
  <si>
    <t>BECKLIN CENTRE</t>
  </si>
  <si>
    <t>RGDAB</t>
  </si>
  <si>
    <t>NEWSAM CENTRE</t>
  </si>
  <si>
    <t>RGD05</t>
  </si>
  <si>
    <t>THE MOUNT</t>
  </si>
  <si>
    <t>RT5KG</t>
  </si>
  <si>
    <t>THE BENNION CENTRE (ELDERLY)</t>
  </si>
  <si>
    <t>RT5KF</t>
  </si>
  <si>
    <t>THE BRADGATE MENTAL HEALTH UNIT</t>
  </si>
  <si>
    <t>RT5KT</t>
  </si>
  <si>
    <t>THE EVINGTON CENTRE</t>
  </si>
  <si>
    <t>RT5KW</t>
  </si>
  <si>
    <t>THE HERSCHEL PRINS CENTRE</t>
  </si>
  <si>
    <t>RT5FK</t>
  </si>
  <si>
    <t>THE WILLOWS (LEICESTER)</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</si>
  <si>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</si>
  <si>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</si>
  <si>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</si>
  <si>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</si>
  <si>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</si>
  <si>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</si>
  <si>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</si>
  <si>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</si>
  <si>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</si>
  <si>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</si>
  <si>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</si>
  <si>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</si>
  <si>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</si>
  <si>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</si>
  <si>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</si>
  <si>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</si>
  <si>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</si>
  <si>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</si>
  <si>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</si>
  <si>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</si>
  <si>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D4A4S</t>
  </si>
  <si>
    <t>HOLLINS PARK HOSPITAL</t>
  </si>
  <si>
    <t>D6B5D</t>
  </si>
  <si>
    <t>KNOWSLEY RESOURCE &amp; RECOVERY CENTRE</t>
  </si>
  <si>
    <t>I8H1N</t>
  </si>
  <si>
    <t>ST HELENS HOPE AND RECOVERY CENTRE</t>
  </si>
  <si>
    <t>RW41P</t>
  </si>
  <si>
    <t>WHALLEY SITE</t>
  </si>
  <si>
    <t>RRE11</t>
  </si>
  <si>
    <t>ST GEORGE'S HOSPITAL</t>
  </si>
  <si>
    <t>RRERS</t>
  </si>
  <si>
    <t>THE REDWOODS CENTRE</t>
  </si>
  <si>
    <t>NQL10</t>
  </si>
  <si>
    <t>HARRISON HOUSE</t>
  </si>
  <si>
    <t>NQL03</t>
  </si>
  <si>
    <t>THE GARDENS AND CEDARS</t>
  </si>
  <si>
    <t>RMY13</t>
  </si>
  <si>
    <t>CARLTON COURT</t>
  </si>
  <si>
    <t>RMYWF</t>
  </si>
  <si>
    <t>CHATTERTON HOUSE</t>
  </si>
  <si>
    <t>RMY01</t>
  </si>
  <si>
    <t>HELLESDON HOSPITAL</t>
  </si>
  <si>
    <t>RMY02</t>
  </si>
  <si>
    <t>JULIAN HOSPITAL</t>
  </si>
  <si>
    <t>RMY03</t>
  </si>
  <si>
    <t>NORTHGATE HOSPITAL</t>
  </si>
  <si>
    <t>RMYMV</t>
  </si>
  <si>
    <t>ST CLEMENTS HOSPITAL</t>
  </si>
  <si>
    <t>RMYNR</t>
  </si>
  <si>
    <t>WEDGEWOOD UNIT MH SERVICES</t>
  </si>
  <si>
    <t>RMYNG</t>
  </si>
  <si>
    <t>WOODLANDS MH SERVICES</t>
  </si>
  <si>
    <t>RATGA</t>
  </si>
  <si>
    <t>GOODMAYES HOSPITAL - SUNFLOWERS COURT</t>
  </si>
  <si>
    <t>RLY88</t>
  </si>
  <si>
    <t>HARPLANDS HOSPITAL</t>
  </si>
  <si>
    <t>RP1V4</t>
  </si>
  <si>
    <t>BERRYWOOD HOSPITAL</t>
  </si>
  <si>
    <t>RP1A1</t>
  </si>
  <si>
    <t>RHANM</t>
  </si>
  <si>
    <t>HIGHBURY HOSPITAL</t>
  </si>
  <si>
    <t>RHABW</t>
  </si>
  <si>
    <t>MILLBROOK MENTAL HEALTH UNIT</t>
  </si>
  <si>
    <t>S4K5W</t>
  </si>
  <si>
    <t>SHERWOOD OAKS</t>
  </si>
  <si>
    <t>RNU30</t>
  </si>
  <si>
    <t>LITTLEMORE MENTAL HEALTH CENTRE</t>
  </si>
  <si>
    <t>RNU75</t>
  </si>
  <si>
    <t>THE FULBROOK CENTRE</t>
  </si>
  <si>
    <t>RNU33</t>
  </si>
  <si>
    <t>WARNEFORD HOSPITAL</t>
  </si>
  <si>
    <t>RNUGP</t>
  </si>
  <si>
    <t>WHITELEAF CENTRE</t>
  </si>
  <si>
    <t>RPGAD</t>
  </si>
  <si>
    <t>GREEN PARKS HOUSE</t>
  </si>
  <si>
    <t>RPGAE</t>
  </si>
  <si>
    <t>OXLEAS HOUSE</t>
  </si>
  <si>
    <t>RPGAQ</t>
  </si>
  <si>
    <t>SOMERSET VILLA</t>
  </si>
  <si>
    <t>RPGAH</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</si>
  <si>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</si>
  <si>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</si>
  <si>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</si>
  <si>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</si>
  <si>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</si>
  <si>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</si>
  <si>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</si>
  <si>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</si>
  <si>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</si>
  <si>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</si>
  <si>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</si>
  <si>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</si>
  <si>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</si>
  <si>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</si>
  <si>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</si>
  <si>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</si>
  <si>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</si>
  <si>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</si>
  <si>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</si>
  <si>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TAHXP</t>
  </si>
  <si>
    <t>GRENOSIDE GRANGE</t>
  </si>
  <si>
    <t>TAHFC</t>
  </si>
  <si>
    <t>MICHAEL CARLISLE CENTRE</t>
  </si>
  <si>
    <t>TAHCC</t>
  </si>
  <si>
    <t>THE LONGLEY CENTRE</t>
  </si>
  <si>
    <t>RH576</t>
  </si>
  <si>
    <t>HOLFORD</t>
  </si>
  <si>
    <t>RH563</t>
  </si>
  <si>
    <t>PYRLAND</t>
  </si>
  <si>
    <t>RH572</t>
  </si>
  <si>
    <t>ROWAN</t>
  </si>
  <si>
    <t>RH536</t>
  </si>
  <si>
    <t>RYDON</t>
  </si>
  <si>
    <t>RH5H5</t>
  </si>
  <si>
    <t>ST ANDREWS</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</si>
  <si>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</si>
  <si>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</si>
  <si>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</si>
  <si>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</si>
  <si>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</si>
  <si>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</si>
  <si>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</si>
  <si>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</si>
  <si>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</si>
  <si>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</si>
  <si>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</si>
  <si>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</si>
  <si>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</si>
  <si>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</si>
  <si>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</si>
  <si>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</si>
  <si>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</si>
  <si>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</si>
  <si>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RW119</t>
  </si>
  <si>
    <t>MELBURY LODGE</t>
  </si>
  <si>
    <t>RW1AC</t>
  </si>
  <si>
    <t>PARKLANDS HOSPITAL</t>
  </si>
  <si>
    <t>RW155</t>
  </si>
  <si>
    <t>WESTERN COMMUNITY HOSPITAL</t>
  </si>
  <si>
    <t>NYA02</t>
  </si>
  <si>
    <t>ST ANDREW'S HEALTHCARE - ESSEX</t>
  </si>
  <si>
    <t>NYA01</t>
  </si>
  <si>
    <t>ST ANDREW'S HEALTHCARE - NORTHAMPTON</t>
  </si>
  <si>
    <t>NYA04</t>
  </si>
  <si>
    <t>ST ANDREW'S HEALTHCARE NOTTINGHAMSHIRE</t>
  </si>
  <si>
    <t>NFJ06</t>
  </si>
  <si>
    <t>BROOMHILL</t>
  </si>
  <si>
    <t>RX236</t>
  </si>
  <si>
    <t>CENTURION MENTAL HEALTH CENTRE</t>
  </si>
  <si>
    <t>RX2E7</t>
  </si>
  <si>
    <t>RX2P0</t>
  </si>
  <si>
    <t>LANGLEY GREEN HOSPITAL</t>
  </si>
  <si>
    <t>RX277</t>
  </si>
  <si>
    <t>MEADOWFIELD</t>
  </si>
  <si>
    <t>RX213</t>
  </si>
  <si>
    <t>MILL VIEW HOSPITAL</t>
  </si>
  <si>
    <t>RX214</t>
  </si>
  <si>
    <t>NEVILL HOSPITAL</t>
  </si>
  <si>
    <t>RX240</t>
  </si>
  <si>
    <t>THE HAROLD KIDD UNIT</t>
  </si>
  <si>
    <t>RX2A2</t>
  </si>
  <si>
    <t>THE SELDEN CENTRE</t>
  </si>
  <si>
    <t>RX2L6</t>
  </si>
  <si>
    <t>RX3AT</t>
  </si>
  <si>
    <t>AUCKLAND PARK HOSPITAL</t>
  </si>
  <si>
    <t>RX3FC</t>
  </si>
  <si>
    <t>AYSGARTH</t>
  </si>
  <si>
    <t>RX32Y</t>
  </si>
  <si>
    <t>BANKFIELDS COURT ADMIN UNIT</t>
  </si>
  <si>
    <t>RX3LK</t>
  </si>
  <si>
    <t>CROSS LANE HOSPITAL</t>
  </si>
  <si>
    <t>RX3KI</t>
  </si>
  <si>
    <t>FOSS PARK HOSPITAL</t>
  </si>
  <si>
    <t>RX3CL</t>
  </si>
  <si>
    <t>LANCHESTER ROAD HOSPITAL</t>
  </si>
  <si>
    <t>RX33A</t>
  </si>
  <si>
    <t>ROSEBERRY PARK HOSPITAL</t>
  </si>
  <si>
    <t>RX3MM</t>
  </si>
  <si>
    <t>WEST PARK HOSPITAL</t>
  </si>
  <si>
    <t>RKL79</t>
  </si>
  <si>
    <t>HAMMERSMITH &amp; FULHAM MENTAL HEALTH UNIT</t>
  </si>
  <si>
    <t>RKL14</t>
  </si>
  <si>
    <t>LAKESIDE UNIT</t>
  </si>
  <si>
    <t>Reporting Period: October 23 - December 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</si>
</sst>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6"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Calibri"/>
      <family val="2"/>
      <scheme val="minor"/>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b/>
      <sz val="12"/>
      <name val="Calibri"/>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6">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6" fillId="0" borderId="0" xfId="0" applyFont="1"/>
    <xf numFmtId="0" fontId="27"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9" fillId="0" borderId="0" xfId="0" applyFont="1"/>
    <xf numFmtId="0" fontId="25" fillId="0" borderId="0" xfId="0" applyFont="1"/>
    <xf numFmtId="0" fontId="32" fillId="0" borderId="0" xfId="0" applyFont="1"/>
    <xf numFmtId="164" fontId="32" fillId="36" borderId="1" xfId="0" applyNumberFormat="1" applyFont="1" applyFill="1" applyBorder="1"/>
    <xf numFmtId="164" fontId="32" fillId="37" borderId="1" xfId="0" applyNumberFormat="1" applyFont="1" applyFill="1" applyBorder="1"/>
    <xf numFmtId="10" fontId="26"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0" fontId="29" fillId="0" borderId="0" xfId="0" applyNumberFormat="1" applyFont="1"/>
    <xf numFmtId="164" fontId="32" fillId="0" borderId="1" xfId="0" applyNumberFormat="1" applyFont="1" applyBorder="1"/>
    <xf numFmtId="164" fontId="32"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2" fillId="0" borderId="1" xfId="0" applyNumberFormat="1" applyFont="1" applyBorder="1"/>
    <xf numFmtId="10" fontId="32" fillId="39" borderId="1" xfId="0" applyNumberFormat="1" applyFont="1" applyFill="1" applyBorder="1"/>
    <xf numFmtId="10" fontId="0" fillId="0" borderId="10" xfId="2" applyNumberFormat="1" applyFont="1" applyBorder="1"/>
    <xf numFmtId="10" fontId="32" fillId="36" borderId="1" xfId="0" applyNumberFormat="1" applyFont="1" applyFill="1" applyBorder="1"/>
    <xf numFmtId="10" fontId="0" fillId="0" borderId="7" xfId="2" applyNumberFormat="1" applyFont="1" applyBorder="1"/>
    <xf numFmtId="10" fontId="32" fillId="37" borderId="1" xfId="0" applyNumberFormat="1" applyFont="1" applyFill="1" applyBorder="1"/>
    <xf numFmtId="0" fontId="32" fillId="0" borderId="0" xfId="0" applyFont="1" applyAlignment="1">
      <alignment horizontal="center"/>
    </xf>
    <xf numFmtId="164" fontId="32" fillId="0" borderId="0" xfId="0" applyNumberFormat="1" applyFont="1"/>
    <xf numFmtId="10" fontId="32" fillId="0" borderId="0" xfId="0" applyNumberFormat="1" applyFont="1"/>
    <xf numFmtId="0" fontId="0" fillId="3" borderId="0" xfId="0" applyFill="1"/>
    <xf numFmtId="0" fontId="32" fillId="0" borderId="1" xfId="0" applyFont="1" applyBorder="1" applyAlignment="1">
      <alignment horizontal="center"/>
    </xf>
    <xf numFmtId="0" fontId="34" fillId="0" borderId="0" xfId="0" applyFont="1"/>
    <xf numFmtId="0" fontId="35" fillId="3" borderId="1" xfId="0" applyFont="1" applyFill="1" applyBorder="1"/>
    <xf numFmtId="0" fontId="35" fillId="3" borderId="40" xfId="0" applyFont="1" applyFill="1" applyBorder="1"/>
    <xf numFmtId="0" fontId="35" fillId="3" borderId="41" xfId="0" applyFont="1" applyFill="1" applyBorder="1"/>
    <xf numFmtId="0" fontId="35" fillId="3" borderId="0" xfId="0" applyFont="1" applyFill="1"/>
    <xf numFmtId="0" fontId="35" fillId="3" borderId="39" xfId="0" applyFont="1" applyFill="1" applyBorder="1"/>
    <xf numFmtId="0" fontId="35" fillId="3" borderId="37" xfId="0" applyFont="1" applyFill="1" applyBorder="1" applyAlignment="1">
      <alignment wrapText="1"/>
    </xf>
    <xf numFmtId="0" fontId="35" fillId="3" borderId="37" xfId="0" applyFont="1" applyFill="1" applyBorder="1"/>
    <xf numFmtId="0" fontId="35" fillId="3" borderId="10" xfId="0" applyFont="1" applyFill="1" applyBorder="1"/>
    <xf numFmtId="0" fontId="35" fillId="3" borderId="38" xfId="0" applyFont="1" applyFill="1" applyBorder="1"/>
    <xf numFmtId="0" fontId="31" fillId="38" borderId="29" xfId="0" applyFont="1" applyFill="1" applyBorder="1" applyAlignment="1">
      <alignment horizontal="center" vertical="center"/>
    </xf>
    <xf numFmtId="0" fontId="31" fillId="38" borderId="28" xfId="0" applyFont="1" applyFill="1" applyBorder="1" applyAlignment="1">
      <alignment horizontal="center" vertical="center"/>
    </xf>
    <xf numFmtId="0" fontId="31" fillId="38" borderId="30" xfId="0" applyFont="1" applyFill="1" applyBorder="1" applyAlignment="1">
      <alignment horizontal="center" vertical="center"/>
    </xf>
    <xf numFmtId="0" fontId="32" fillId="0" borderId="1" xfId="0" applyFont="1" applyBorder="1" applyAlignment="1">
      <alignment horizontal="center"/>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1" fillId="37" borderId="29" xfId="0" applyFont="1" applyFill="1" applyBorder="1" applyAlignment="1">
      <alignment horizontal="center" vertical="center"/>
    </xf>
    <xf numFmtId="0" fontId="31" fillId="37" borderId="28" xfId="0" applyFont="1" applyFill="1" applyBorder="1" applyAlignment="1">
      <alignment horizontal="center" vertical="center"/>
    </xf>
    <xf numFmtId="0" fontId="31" fillId="37" borderId="30" xfId="0" applyFont="1" applyFill="1" applyBorder="1" applyAlignment="1">
      <alignment horizontal="center" vertical="center"/>
    </xf>
    <xf numFmtId="0" fontId="31" fillId="36" borderId="29" xfId="0" applyFont="1" applyFill="1" applyBorder="1" applyAlignment="1">
      <alignment horizontal="center" vertical="center"/>
    </xf>
    <xf numFmtId="0" fontId="31" fillId="36" borderId="28" xfId="0" applyFont="1" applyFill="1" applyBorder="1" applyAlignment="1">
      <alignment horizontal="center" vertical="center"/>
    </xf>
    <xf numFmtId="0" fontId="31"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33" fillId="2" borderId="35" xfId="0" applyFont="1" applyFill="1" applyBorder="1" applyAlignment="1">
      <alignment horizontal="center" vertical="center" wrapText="1"/>
    </xf>
    <xf numFmtId="0" fontId="33"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10: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11: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12: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15: Adult Learning Disabilities</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12</xdr:row>
          <xdr:rowOff>12700</xdr:rowOff>
        </xdr:from>
        <xdr:to>
          <xdr:col>0</xdr:col>
          <xdr:colOff>2470150</xdr:colOff>
          <xdr:row>14</xdr:row>
          <xdr:rowOff>171450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17</xdr:row>
          <xdr:rowOff>6350</xdr:rowOff>
        </xdr:from>
        <xdr:to>
          <xdr:col>0</xdr:col>
          <xdr:colOff>2184400</xdr:colOff>
          <xdr:row>19</xdr:row>
          <xdr:rowOff>165100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xdr:row>
          <xdr:rowOff>25400</xdr:rowOff>
        </xdr:from>
        <xdr:to>
          <xdr:col>0</xdr:col>
          <xdr:colOff>1930400</xdr:colOff>
          <xdr:row>5</xdr:row>
          <xdr:rowOff>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31750</xdr:rowOff>
        </xdr:from>
        <xdr:to>
          <xdr:col>0</xdr:col>
          <xdr:colOff>1936750</xdr:colOff>
          <xdr:row>9</xdr:row>
          <xdr:rowOff>19050</xdr:rowOff>
        </xdr:to>
        <xdr:sp macro="" textlink="">
          <xdr:nvSpPr>
            <xdr:cNvPr id="2059" name="Object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2" customWidth="1"/>
    <col min="86" max="16384" width="8.7265625" style="52"/>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70"/>
  <sheetViews>
    <sheetView showGridLines="0" zoomScale="70" zoomScaleNormal="70" workbookViewId="0"/>
  </sheetViews>
  <sheetFormatPr defaultRowHeight="14.5" x14ac:dyDescent="0.35"/>
  <cols>
    <col min="1" max="1" width="12.7265625" customWidth="1"/>
    <col min="2" max="2" width="72.54296875" customWidth="1"/>
    <col min="3" max="4" width="13.1796875" style="33" customWidth="1"/>
    <col min="5" max="7" width="10.54296875" customWidth="1"/>
    <col min="8" max="10" width="8.816406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710</v>
      </c>
    </row>
    <row r="4" spans="1:61" ht="4" customHeight="1" x14ac:dyDescent="0.35">
      <c r="A4" s="4"/>
    </row>
    <row r="5" spans="1:61" ht="15.5" x14ac:dyDescent="0.35">
      <c r="A5" s="20" t="s">
        <v>2</v>
      </c>
      <c r="B5" s="9"/>
      <c r="C5" s="24"/>
      <c r="D5" s="24"/>
      <c r="E5" s="8"/>
      <c r="F5" s="8"/>
      <c r="G5" s="8"/>
      <c r="H5" s="8"/>
      <c r="I5" s="8"/>
      <c r="J5" s="8"/>
      <c r="K5" s="8"/>
      <c r="L5" s="8"/>
      <c r="M5" s="8"/>
      <c r="N5" s="8"/>
      <c r="O5" s="8"/>
      <c r="P5" s="8"/>
      <c r="Q5" s="8"/>
    </row>
    <row r="6" spans="1:61" ht="15.5" x14ac:dyDescent="0.35">
      <c r="A6" s="54" t="s">
        <v>3</v>
      </c>
      <c r="B6" s="9"/>
      <c r="C6" s="24"/>
      <c r="D6" s="24"/>
      <c r="E6" s="8"/>
      <c r="F6" s="8"/>
      <c r="G6" s="8"/>
      <c r="H6" s="8"/>
      <c r="I6" s="8"/>
      <c r="J6" s="8"/>
      <c r="K6" s="8"/>
      <c r="L6" s="8"/>
      <c r="M6" s="8"/>
      <c r="N6" s="8"/>
      <c r="O6" s="8"/>
      <c r="P6" s="8"/>
      <c r="Q6" s="8"/>
    </row>
    <row r="7" spans="1:61" ht="16" customHeight="1" x14ac:dyDescent="0.35">
      <c r="A7" s="6" t="s">
        <v>4</v>
      </c>
      <c r="B7" s="9"/>
      <c r="C7" s="24"/>
      <c r="D7" s="24"/>
      <c r="E7" s="8"/>
      <c r="F7" s="8"/>
      <c r="G7" s="8"/>
      <c r="H7" s="8"/>
      <c r="I7" s="8"/>
      <c r="J7" s="8"/>
      <c r="K7" s="8"/>
      <c r="L7" s="8"/>
      <c r="M7" s="8"/>
      <c r="N7" s="8"/>
      <c r="O7" s="8"/>
      <c r="P7" s="8"/>
      <c r="Q7" s="8"/>
    </row>
    <row r="8" spans="1:61" ht="6.65" customHeight="1" thickBot="1" x14ac:dyDescent="0.4">
      <c r="A8" s="6"/>
    </row>
    <row r="9" spans="1:61" ht="34.5" customHeight="1" thickBot="1" x14ac:dyDescent="0.4">
      <c r="A9" s="6"/>
      <c r="C9" s="34"/>
      <c r="H9" s="64" t="s">
        <v>5</v>
      </c>
      <c r="I9" s="65"/>
      <c r="J9" s="66"/>
      <c r="K9" s="83" t="s">
        <v>6</v>
      </c>
      <c r="L9" s="84"/>
      <c r="M9" s="84"/>
      <c r="N9" s="84"/>
      <c r="O9" s="84"/>
      <c r="P9" s="84"/>
      <c r="Q9" s="84"/>
      <c r="R9" s="84"/>
      <c r="S9" s="84"/>
      <c r="T9" s="84"/>
      <c r="U9" s="84"/>
      <c r="V9" s="84"/>
      <c r="W9" s="84"/>
      <c r="X9" s="84"/>
      <c r="Y9" s="84"/>
      <c r="Z9" s="84"/>
      <c r="AA9" s="84"/>
      <c r="AB9" s="84"/>
      <c r="AC9" s="84"/>
      <c r="AD9" s="84"/>
      <c r="AE9" s="84"/>
      <c r="AF9" s="84"/>
      <c r="AG9" s="84"/>
      <c r="AH9" s="84"/>
      <c r="AI9" s="85"/>
      <c r="AJ9" s="80" t="s">
        <v>7</v>
      </c>
      <c r="AK9" s="81"/>
      <c r="AL9" s="81"/>
      <c r="AM9" s="81"/>
      <c r="AN9" s="81"/>
      <c r="AO9" s="81"/>
      <c r="AP9" s="81"/>
      <c r="AQ9" s="81"/>
      <c r="AR9" s="81"/>
      <c r="AS9" s="81"/>
      <c r="AT9" s="81"/>
      <c r="AU9" s="81"/>
      <c r="AV9" s="81"/>
      <c r="AW9" s="81"/>
      <c r="AX9" s="81"/>
      <c r="AY9" s="81"/>
      <c r="AZ9" s="81"/>
      <c r="BA9" s="81"/>
      <c r="BB9" s="81"/>
      <c r="BC9" s="81"/>
      <c r="BD9" s="81"/>
      <c r="BE9" s="81"/>
      <c r="BF9" s="81"/>
      <c r="BG9" s="81"/>
      <c r="BH9" s="82"/>
    </row>
    <row r="10" spans="1:61" ht="71.150000000000006" customHeight="1" x14ac:dyDescent="0.35">
      <c r="A10" s="74" t="s">
        <v>8</v>
      </c>
      <c r="B10" s="76" t="s">
        <v>9</v>
      </c>
      <c r="C10" s="92" t="s">
        <v>10</v>
      </c>
      <c r="D10" s="92" t="s">
        <v>11</v>
      </c>
      <c r="E10" s="90" t="s">
        <v>12</v>
      </c>
      <c r="F10" s="92" t="s">
        <v>13</v>
      </c>
      <c r="G10" s="90" t="s">
        <v>14</v>
      </c>
      <c r="H10" s="78" t="s">
        <v>15</v>
      </c>
      <c r="I10" s="78"/>
      <c r="J10" s="79"/>
      <c r="K10" s="86" t="s">
        <v>16</v>
      </c>
      <c r="L10" s="71" t="s">
        <v>17</v>
      </c>
      <c r="M10" s="71"/>
      <c r="N10" s="72"/>
      <c r="O10" s="73" t="s">
        <v>18</v>
      </c>
      <c r="P10" s="71"/>
      <c r="Q10" s="72"/>
      <c r="R10" s="73" t="s">
        <v>19</v>
      </c>
      <c r="S10" s="71"/>
      <c r="T10" s="72"/>
      <c r="U10" s="73" t="s">
        <v>20</v>
      </c>
      <c r="V10" s="71"/>
      <c r="W10" s="72"/>
      <c r="X10" s="73" t="s">
        <v>21</v>
      </c>
      <c r="Y10" s="71"/>
      <c r="Z10" s="72"/>
      <c r="AA10" s="73" t="s">
        <v>22</v>
      </c>
      <c r="AB10" s="71"/>
      <c r="AC10" s="72"/>
      <c r="AD10" s="73" t="s">
        <v>23</v>
      </c>
      <c r="AE10" s="71"/>
      <c r="AF10" s="72"/>
      <c r="AG10" s="71" t="s">
        <v>24</v>
      </c>
      <c r="AH10" s="71"/>
      <c r="AI10" s="72"/>
      <c r="AJ10" s="88" t="s">
        <v>25</v>
      </c>
      <c r="AK10" s="68" t="s">
        <v>26</v>
      </c>
      <c r="AL10" s="69"/>
      <c r="AM10" s="70"/>
      <c r="AN10" s="68" t="s">
        <v>27</v>
      </c>
      <c r="AO10" s="69"/>
      <c r="AP10" s="70"/>
      <c r="AQ10" s="68" t="s">
        <v>28</v>
      </c>
      <c r="AR10" s="69"/>
      <c r="AS10" s="70"/>
      <c r="AT10" s="68" t="s">
        <v>29</v>
      </c>
      <c r="AU10" s="69"/>
      <c r="AV10" s="70"/>
      <c r="AW10" s="69" t="s">
        <v>30</v>
      </c>
      <c r="AX10" s="69"/>
      <c r="AY10" s="70"/>
      <c r="AZ10" s="68" t="s">
        <v>31</v>
      </c>
      <c r="BA10" s="69"/>
      <c r="BB10" s="70"/>
      <c r="BC10" s="68" t="s">
        <v>32</v>
      </c>
      <c r="BD10" s="69"/>
      <c r="BE10" s="70"/>
      <c r="BF10" s="68" t="s">
        <v>33</v>
      </c>
      <c r="BG10" s="69"/>
      <c r="BH10" s="70"/>
    </row>
    <row r="11" spans="1:61" ht="129" customHeight="1" thickBot="1" x14ac:dyDescent="0.4">
      <c r="A11" s="75"/>
      <c r="B11" s="77"/>
      <c r="C11" s="93"/>
      <c r="D11" s="93"/>
      <c r="E11" s="91"/>
      <c r="F11" s="93"/>
      <c r="G11" s="91"/>
      <c r="H11" s="25" t="s">
        <v>34</v>
      </c>
      <c r="I11" s="26" t="s">
        <v>35</v>
      </c>
      <c r="J11" s="27" t="s">
        <v>36</v>
      </c>
      <c r="K11" s="87"/>
      <c r="L11" s="10" t="s">
        <v>34</v>
      </c>
      <c r="M11" s="11" t="s">
        <v>35</v>
      </c>
      <c r="N11" s="12" t="s">
        <v>36</v>
      </c>
      <c r="O11" s="13" t="s">
        <v>34</v>
      </c>
      <c r="P11" s="11" t="s">
        <v>35</v>
      </c>
      <c r="Q11" s="14" t="s">
        <v>36</v>
      </c>
      <c r="R11" s="13" t="s">
        <v>34</v>
      </c>
      <c r="S11" s="11" t="s">
        <v>35</v>
      </c>
      <c r="T11" s="12" t="s">
        <v>36</v>
      </c>
      <c r="U11" s="13" t="s">
        <v>34</v>
      </c>
      <c r="V11" s="11" t="s">
        <v>35</v>
      </c>
      <c r="W11" s="12" t="s">
        <v>36</v>
      </c>
      <c r="X11" s="13" t="s">
        <v>34</v>
      </c>
      <c r="Y11" s="11" t="s">
        <v>35</v>
      </c>
      <c r="Z11" s="12" t="s">
        <v>36</v>
      </c>
      <c r="AA11" s="13" t="s">
        <v>34</v>
      </c>
      <c r="AB11" s="11" t="s">
        <v>35</v>
      </c>
      <c r="AC11" s="14" t="s">
        <v>36</v>
      </c>
      <c r="AD11" s="13" t="s">
        <v>34</v>
      </c>
      <c r="AE11" s="11" t="s">
        <v>35</v>
      </c>
      <c r="AF11" s="12" t="s">
        <v>36</v>
      </c>
      <c r="AG11" s="10" t="s">
        <v>34</v>
      </c>
      <c r="AH11" s="11" t="s">
        <v>35</v>
      </c>
      <c r="AI11" s="12" t="s">
        <v>36</v>
      </c>
      <c r="AJ11" s="89"/>
      <c r="AK11" s="17" t="s">
        <v>34</v>
      </c>
      <c r="AL11" s="15" t="s">
        <v>35</v>
      </c>
      <c r="AM11" s="16" t="s">
        <v>36</v>
      </c>
      <c r="AN11" s="17" t="s">
        <v>34</v>
      </c>
      <c r="AO11" s="15" t="s">
        <v>35</v>
      </c>
      <c r="AP11" s="16" t="s">
        <v>36</v>
      </c>
      <c r="AQ11" s="17" t="s">
        <v>34</v>
      </c>
      <c r="AR11" s="15" t="s">
        <v>35</v>
      </c>
      <c r="AS11" s="16" t="s">
        <v>36</v>
      </c>
      <c r="AT11" s="17" t="s">
        <v>34</v>
      </c>
      <c r="AU11" s="15" t="s">
        <v>35</v>
      </c>
      <c r="AV11" s="16" t="s">
        <v>36</v>
      </c>
      <c r="AW11" s="30" t="s">
        <v>34</v>
      </c>
      <c r="AX11" s="15" t="s">
        <v>35</v>
      </c>
      <c r="AY11" s="16" t="s">
        <v>36</v>
      </c>
      <c r="AZ11" s="17" t="s">
        <v>34</v>
      </c>
      <c r="BA11" s="15" t="s">
        <v>35</v>
      </c>
      <c r="BB11" s="16" t="s">
        <v>36</v>
      </c>
      <c r="BC11" s="17" t="s">
        <v>34</v>
      </c>
      <c r="BD11" s="15" t="s">
        <v>35</v>
      </c>
      <c r="BE11" s="16" t="s">
        <v>36</v>
      </c>
      <c r="BF11" s="17" t="s">
        <v>34</v>
      </c>
      <c r="BG11" s="15" t="s">
        <v>35</v>
      </c>
      <c r="BH11" s="16" t="s">
        <v>36</v>
      </c>
    </row>
    <row r="12" spans="1:61" x14ac:dyDescent="0.35">
      <c r="A12" s="3" t="str">
        <f>DataSource!A2</f>
        <v>RVN</v>
      </c>
      <c r="B12" s="32" t="str">
        <f>DataSource!B2</f>
        <v>AVON AND WILTSHIRE MENTAL HEALTH PARTNERSHIP NHS TRUST</v>
      </c>
      <c r="C12" s="35">
        <f t="shared" ref="C12:C43" si="0">IFERROR(SUM(J12,Q12,T12,W12,Z12,AC12,AF12,AI12,AP12,AS12,AV12,BH12,AY12,BB12,BE12) / SUM(I12,P12,S12,V12,Y12,AB12,AE12,AH12,AO12,AR12,AU12,BG12,AX12,BA12,BD12),0)</f>
        <v>0.97983550013266119</v>
      </c>
      <c r="D12" s="35">
        <f t="shared" ref="D12:D43" si="1">C12*G12</f>
        <v>0.9773611680616191</v>
      </c>
      <c r="E12" s="31">
        <f>DataSource!C2</f>
        <v>395</v>
      </c>
      <c r="F12" s="41">
        <f>DataSource!AN2 - DataSource!C2</f>
        <v>1</v>
      </c>
      <c r="G12" s="35">
        <f>IF(ISERROR(DataSource!C2/DataSource!AN2),1,DataSource!C2/DataSource!AN2)</f>
        <v>0.99747474747474751</v>
      </c>
      <c r="H12" s="42">
        <f>DataSource!D2</f>
        <v>1</v>
      </c>
      <c r="I12" s="28">
        <f>DataSource!C2</f>
        <v>395</v>
      </c>
      <c r="J12" s="29">
        <f>DataSource!E2</f>
        <v>395</v>
      </c>
      <c r="K12" s="18">
        <f>DataSource!C2</f>
        <v>395</v>
      </c>
      <c r="L12" s="45">
        <f>DataSource!F2</f>
        <v>1</v>
      </c>
      <c r="M12" s="2">
        <f>DataSource!C2</f>
        <v>395</v>
      </c>
      <c r="N12" s="1">
        <f>DataSource!G2</f>
        <v>395</v>
      </c>
      <c r="O12" s="45">
        <f>DataSource!H2</f>
        <v>1</v>
      </c>
      <c r="P12" s="2">
        <f>DataSource!C2</f>
        <v>395</v>
      </c>
      <c r="Q12" s="1">
        <f>DataSource!I2</f>
        <v>395</v>
      </c>
      <c r="R12" s="45">
        <f>DataSource!J2</f>
        <v>0.97719999999999996</v>
      </c>
      <c r="S12" s="2">
        <f>DataSource!C2</f>
        <v>395</v>
      </c>
      <c r="T12" s="1">
        <f>DataSource!K2</f>
        <v>386</v>
      </c>
      <c r="U12" s="45">
        <f>DataSource!L2</f>
        <v>1</v>
      </c>
      <c r="V12" s="2">
        <f>DataSource!C2</f>
        <v>395</v>
      </c>
      <c r="W12" s="1">
        <f>DataSource!M2</f>
        <v>395</v>
      </c>
      <c r="X12" s="45">
        <f>DataSource!N2</f>
        <v>0.99239999999999995</v>
      </c>
      <c r="Y12" s="2">
        <f>DataSource!C2</f>
        <v>395</v>
      </c>
      <c r="Z12" s="1">
        <f>DataSource!O2</f>
        <v>392</v>
      </c>
      <c r="AA12" s="45">
        <f>DataSource!Q2</f>
        <v>0.80559999999999998</v>
      </c>
      <c r="AB12" s="2">
        <f>DataSource!P2</f>
        <v>216</v>
      </c>
      <c r="AC12" s="1">
        <f>DataSource!R2</f>
        <v>174</v>
      </c>
      <c r="AD12" s="47">
        <f>DataSource!S2</f>
        <v>0.99239999999999995</v>
      </c>
      <c r="AE12" s="2">
        <f>DataSource!C2</f>
        <v>395</v>
      </c>
      <c r="AF12" s="1">
        <f>DataSource!T2</f>
        <v>392</v>
      </c>
      <c r="AG12" s="45">
        <f>DataSource!U2</f>
        <v>1</v>
      </c>
      <c r="AH12" s="2">
        <f>DataSource!C2</f>
        <v>395</v>
      </c>
      <c r="AI12" s="1">
        <f>DataSource!V2</f>
        <v>395</v>
      </c>
      <c r="AJ12" s="18">
        <f>DataSource!W2</f>
        <v>651</v>
      </c>
      <c r="AK12" s="45">
        <f>DataSource!X2</f>
        <v>1</v>
      </c>
      <c r="AL12" s="2">
        <f>DataSource!W2</f>
        <v>651</v>
      </c>
      <c r="AM12" s="1">
        <f>DataSource!Y2</f>
        <v>651</v>
      </c>
      <c r="AN12" s="45">
        <f>DataSource!Z2</f>
        <v>1</v>
      </c>
      <c r="AO12" s="2">
        <f>DataSource!W2</f>
        <v>651</v>
      </c>
      <c r="AP12" s="1">
        <f>DataSource!AA2</f>
        <v>651</v>
      </c>
      <c r="AQ12" s="45">
        <f>DataSource!AB2</f>
        <v>0.94620000000000004</v>
      </c>
      <c r="AR12" s="2">
        <f>DataSource!W2</f>
        <v>651</v>
      </c>
      <c r="AS12" s="1">
        <f>DataSource!AC2</f>
        <v>616</v>
      </c>
      <c r="AT12" s="45">
        <f>DataSource!AD2</f>
        <v>1</v>
      </c>
      <c r="AU12" s="2">
        <f>DataSource!W2</f>
        <v>651</v>
      </c>
      <c r="AV12" s="1">
        <f>DataSource!AE2</f>
        <v>651</v>
      </c>
      <c r="AW12" s="45">
        <f>DataSource!AF2</f>
        <v>1</v>
      </c>
      <c r="AX12" s="2">
        <f>DataSource!W2</f>
        <v>651</v>
      </c>
      <c r="AY12" s="1">
        <f>DataSource!AG2</f>
        <v>651</v>
      </c>
      <c r="AZ12" s="45">
        <f>DataSource!AH2</f>
        <v>1</v>
      </c>
      <c r="BA12" s="2">
        <f>DataSource!W2</f>
        <v>651</v>
      </c>
      <c r="BB12" s="1">
        <f>DataSource!AI2</f>
        <v>651</v>
      </c>
      <c r="BC12" s="45">
        <f>DataSource!AJ2</f>
        <v>1</v>
      </c>
      <c r="BD12" s="2">
        <f>DataSource!W2</f>
        <v>651</v>
      </c>
      <c r="BE12" s="1">
        <f>DataSource!AK2</f>
        <v>651</v>
      </c>
      <c r="BF12" s="45">
        <f>DataSource!AL2</f>
        <v>0.90780000000000005</v>
      </c>
      <c r="BG12" s="2">
        <f>DataSource!W2</f>
        <v>651</v>
      </c>
      <c r="BH12" s="1">
        <f>DataSource!AM2</f>
        <v>591</v>
      </c>
      <c r="BI12" s="7"/>
    </row>
    <row r="13" spans="1:61" x14ac:dyDescent="0.35">
      <c r="A13" s="3" t="str">
        <f>DataSource!A3</f>
        <v>RRP</v>
      </c>
      <c r="B13" s="32" t="str">
        <f>DataSource!B3</f>
        <v>BARNET, ENFIELD AND HARINGEY MENTAL HEALTH NHS TRUST</v>
      </c>
      <c r="C13" s="35">
        <f t="shared" si="0"/>
        <v>0.99319938176197842</v>
      </c>
      <c r="D13" s="35">
        <f t="shared" si="1"/>
        <v>0.99319938176197842</v>
      </c>
      <c r="E13" s="31">
        <f>DataSource!C3</f>
        <v>154</v>
      </c>
      <c r="F13" s="41">
        <f>DataSource!AN3 - DataSource!C3</f>
        <v>0</v>
      </c>
      <c r="G13" s="35">
        <f>IF(ISERROR(DataSource!C3/DataSource!AN3),1,DataSource!C3/DataSource!AN3)</f>
        <v>1</v>
      </c>
      <c r="H13" s="42">
        <f>DataSource!D3</f>
        <v>0.96099999999999997</v>
      </c>
      <c r="I13" s="28">
        <f>DataSource!C3</f>
        <v>154</v>
      </c>
      <c r="J13" s="29">
        <f>DataSource!E3</f>
        <v>148</v>
      </c>
      <c r="K13" s="18">
        <f>DataSource!C3</f>
        <v>154</v>
      </c>
      <c r="L13" s="45">
        <f>DataSource!F3</f>
        <v>1</v>
      </c>
      <c r="M13" s="2">
        <f>DataSource!C3</f>
        <v>154</v>
      </c>
      <c r="N13" s="1">
        <f>DataSource!G3</f>
        <v>154</v>
      </c>
      <c r="O13" s="45">
        <f>DataSource!H3</f>
        <v>1</v>
      </c>
      <c r="P13" s="2">
        <f>DataSource!C3</f>
        <v>154</v>
      </c>
      <c r="Q13" s="1">
        <f>DataSource!I3</f>
        <v>154</v>
      </c>
      <c r="R13" s="45">
        <f>DataSource!J3</f>
        <v>0.97399999999999998</v>
      </c>
      <c r="S13" s="2">
        <f>DataSource!C3</f>
        <v>154</v>
      </c>
      <c r="T13" s="1">
        <f>DataSource!K3</f>
        <v>150</v>
      </c>
      <c r="U13" s="45">
        <f>DataSource!L3</f>
        <v>0.97399999999999998</v>
      </c>
      <c r="V13" s="2">
        <f>DataSource!C3</f>
        <v>154</v>
      </c>
      <c r="W13" s="1">
        <f>DataSource!M3</f>
        <v>150</v>
      </c>
      <c r="X13" s="45">
        <f>DataSource!N3</f>
        <v>1</v>
      </c>
      <c r="Y13" s="2">
        <f>DataSource!C3</f>
        <v>154</v>
      </c>
      <c r="Z13" s="1">
        <f>DataSource!O3</f>
        <v>154</v>
      </c>
      <c r="AA13" s="45">
        <f>DataSource!Q3</f>
        <v>1</v>
      </c>
      <c r="AB13" s="2">
        <f>DataSource!P3</f>
        <v>36</v>
      </c>
      <c r="AC13" s="1">
        <f>DataSource!R3</f>
        <v>36</v>
      </c>
      <c r="AD13" s="47">
        <f>DataSource!S3</f>
        <v>1</v>
      </c>
      <c r="AE13" s="2">
        <f>DataSource!C3</f>
        <v>154</v>
      </c>
      <c r="AF13" s="1">
        <f>DataSource!T3</f>
        <v>154</v>
      </c>
      <c r="AG13" s="45">
        <f>DataSource!U3</f>
        <v>1</v>
      </c>
      <c r="AH13" s="2">
        <f>DataSource!C3</f>
        <v>154</v>
      </c>
      <c r="AI13" s="1">
        <f>DataSource!V3</f>
        <v>154</v>
      </c>
      <c r="AJ13" s="18">
        <f>DataSource!W3</f>
        <v>303</v>
      </c>
      <c r="AK13" s="45">
        <f>DataSource!X3</f>
        <v>1</v>
      </c>
      <c r="AL13" s="2">
        <f>DataSource!W3</f>
        <v>303</v>
      </c>
      <c r="AM13" s="1">
        <f>DataSource!Y3</f>
        <v>303</v>
      </c>
      <c r="AN13" s="45">
        <f>DataSource!Z3</f>
        <v>1</v>
      </c>
      <c r="AO13" s="2">
        <f>DataSource!W3</f>
        <v>303</v>
      </c>
      <c r="AP13" s="1">
        <f>DataSource!AA3</f>
        <v>303</v>
      </c>
      <c r="AQ13" s="45">
        <f>DataSource!AB3</f>
        <v>0.98680000000000001</v>
      </c>
      <c r="AR13" s="2">
        <f>DataSource!W3</f>
        <v>303</v>
      </c>
      <c r="AS13" s="1">
        <f>DataSource!AC3</f>
        <v>299</v>
      </c>
      <c r="AT13" s="45">
        <f>DataSource!AD3</f>
        <v>0.98680000000000001</v>
      </c>
      <c r="AU13" s="2">
        <f>DataSource!W3</f>
        <v>303</v>
      </c>
      <c r="AV13" s="1">
        <f>DataSource!AE3</f>
        <v>299</v>
      </c>
      <c r="AW13" s="45">
        <f>DataSource!AF3</f>
        <v>1</v>
      </c>
      <c r="AX13" s="2">
        <f>DataSource!W3</f>
        <v>303</v>
      </c>
      <c r="AY13" s="1">
        <f>DataSource!AG3</f>
        <v>303</v>
      </c>
      <c r="AZ13" s="45">
        <f>DataSource!AH3</f>
        <v>1</v>
      </c>
      <c r="BA13" s="2">
        <f>DataSource!W3</f>
        <v>303</v>
      </c>
      <c r="BB13" s="1">
        <f>DataSource!AI3</f>
        <v>303</v>
      </c>
      <c r="BC13" s="45">
        <f>DataSource!AJ3</f>
        <v>1</v>
      </c>
      <c r="BD13" s="2">
        <f>DataSource!W3</f>
        <v>303</v>
      </c>
      <c r="BE13" s="1">
        <f>DataSource!AK3</f>
        <v>303</v>
      </c>
      <c r="BF13" s="45">
        <f>DataSource!AL3</f>
        <v>1</v>
      </c>
      <c r="BG13" s="2">
        <f>DataSource!W3</f>
        <v>303</v>
      </c>
      <c r="BH13" s="1">
        <f>DataSource!AM3</f>
        <v>303</v>
      </c>
      <c r="BI13" s="7"/>
    </row>
    <row r="14" spans="1:61" x14ac:dyDescent="0.35">
      <c r="A14" s="3" t="str">
        <f>DataSource!A4</f>
        <v>RWX</v>
      </c>
      <c r="B14" s="32" t="str">
        <f>DataSource!B4</f>
        <v>BERKSHIRE HEALTHCARE NHS FOUNDATION TRUST</v>
      </c>
      <c r="C14" s="35">
        <f t="shared" si="0"/>
        <v>0.9406880189798339</v>
      </c>
      <c r="D14" s="35">
        <f t="shared" si="1"/>
        <v>0.9406880189798339</v>
      </c>
      <c r="E14" s="31">
        <f>DataSource!C4</f>
        <v>146</v>
      </c>
      <c r="F14" s="41">
        <f>DataSource!AN4 - DataSource!C4</f>
        <v>0</v>
      </c>
      <c r="G14" s="35">
        <f>IF(ISERROR(DataSource!C4/DataSource!AN4),1,DataSource!C4/DataSource!AN4)</f>
        <v>1</v>
      </c>
      <c r="H14" s="42">
        <f>DataSource!D4</f>
        <v>1</v>
      </c>
      <c r="I14" s="28">
        <f>DataSource!C4</f>
        <v>146</v>
      </c>
      <c r="J14" s="29">
        <f>DataSource!E4</f>
        <v>146</v>
      </c>
      <c r="K14" s="18">
        <f>DataSource!C4</f>
        <v>146</v>
      </c>
      <c r="L14" s="45">
        <f>DataSource!F4</f>
        <v>1</v>
      </c>
      <c r="M14" s="2">
        <f>DataSource!C4</f>
        <v>146</v>
      </c>
      <c r="N14" s="1">
        <f>DataSource!G4</f>
        <v>146</v>
      </c>
      <c r="O14" s="45">
        <f>DataSource!H4</f>
        <v>0.97260000000000002</v>
      </c>
      <c r="P14" s="2">
        <f>DataSource!C4</f>
        <v>146</v>
      </c>
      <c r="Q14" s="1">
        <f>DataSource!I4</f>
        <v>142</v>
      </c>
      <c r="R14" s="45">
        <f>DataSource!J4</f>
        <v>0.97950000000000004</v>
      </c>
      <c r="S14" s="2">
        <f>DataSource!C4</f>
        <v>146</v>
      </c>
      <c r="T14" s="1">
        <f>DataSource!K4</f>
        <v>143</v>
      </c>
      <c r="U14" s="45">
        <f>DataSource!L4</f>
        <v>0.94520000000000004</v>
      </c>
      <c r="V14" s="2">
        <f>DataSource!C4</f>
        <v>146</v>
      </c>
      <c r="W14" s="1">
        <f>DataSource!M4</f>
        <v>138</v>
      </c>
      <c r="X14" s="45">
        <f>DataSource!N4</f>
        <v>0.54790000000000005</v>
      </c>
      <c r="Y14" s="2">
        <f>DataSource!C4</f>
        <v>146</v>
      </c>
      <c r="Z14" s="1">
        <f>DataSource!O4</f>
        <v>80</v>
      </c>
      <c r="AA14" s="45">
        <f>DataSource!Q4</f>
        <v>1</v>
      </c>
      <c r="AB14" s="2">
        <f>DataSource!P4</f>
        <v>19</v>
      </c>
      <c r="AC14" s="1">
        <f>DataSource!R4</f>
        <v>19</v>
      </c>
      <c r="AD14" s="47">
        <f>DataSource!S4</f>
        <v>0.54790000000000005</v>
      </c>
      <c r="AE14" s="2">
        <f>DataSource!C4</f>
        <v>146</v>
      </c>
      <c r="AF14" s="1">
        <f>DataSource!T4</f>
        <v>80</v>
      </c>
      <c r="AG14" s="45">
        <f>DataSource!U4</f>
        <v>1</v>
      </c>
      <c r="AH14" s="2">
        <f>DataSource!C4</f>
        <v>146</v>
      </c>
      <c r="AI14" s="1">
        <f>DataSource!V4</f>
        <v>146</v>
      </c>
      <c r="AJ14" s="18">
        <f>DataSource!W4</f>
        <v>333</v>
      </c>
      <c r="AK14" s="45">
        <f>DataSource!X4</f>
        <v>1</v>
      </c>
      <c r="AL14" s="2">
        <f>DataSource!W4</f>
        <v>333</v>
      </c>
      <c r="AM14" s="1">
        <f>DataSource!Y4</f>
        <v>333</v>
      </c>
      <c r="AN14" s="45">
        <f>DataSource!Z4</f>
        <v>0.97599999999999998</v>
      </c>
      <c r="AO14" s="2">
        <f>DataSource!W4</f>
        <v>333</v>
      </c>
      <c r="AP14" s="1">
        <f>DataSource!AA4</f>
        <v>325</v>
      </c>
      <c r="AQ14" s="45">
        <f>DataSource!AB4</f>
        <v>0.94289999999999996</v>
      </c>
      <c r="AR14" s="2">
        <f>DataSource!W4</f>
        <v>333</v>
      </c>
      <c r="AS14" s="1">
        <f>DataSource!AC4</f>
        <v>314</v>
      </c>
      <c r="AT14" s="45">
        <f>DataSource!AD4</f>
        <v>0.92190000000000005</v>
      </c>
      <c r="AU14" s="2">
        <f>DataSource!W4</f>
        <v>333</v>
      </c>
      <c r="AV14" s="1">
        <f>DataSource!AE4</f>
        <v>307</v>
      </c>
      <c r="AW14" s="45">
        <f>DataSource!AF4</f>
        <v>1</v>
      </c>
      <c r="AX14" s="2">
        <f>DataSource!W4</f>
        <v>333</v>
      </c>
      <c r="AY14" s="1">
        <f>DataSource!AG4</f>
        <v>333</v>
      </c>
      <c r="AZ14" s="45">
        <f>DataSource!AH4</f>
        <v>1</v>
      </c>
      <c r="BA14" s="2">
        <f>DataSource!W4</f>
        <v>333</v>
      </c>
      <c r="BB14" s="1">
        <f>DataSource!AI4</f>
        <v>333</v>
      </c>
      <c r="BC14" s="45">
        <f>DataSource!AJ4</f>
        <v>1</v>
      </c>
      <c r="BD14" s="2">
        <f>DataSource!W4</f>
        <v>333</v>
      </c>
      <c r="BE14" s="1">
        <f>DataSource!AK4</f>
        <v>333</v>
      </c>
      <c r="BF14" s="45">
        <f>DataSource!AL4</f>
        <v>1</v>
      </c>
      <c r="BG14" s="2">
        <f>DataSource!W4</f>
        <v>333</v>
      </c>
      <c r="BH14" s="1">
        <f>DataSource!AM4</f>
        <v>333</v>
      </c>
      <c r="BI14" s="7"/>
    </row>
    <row r="15" spans="1:61" x14ac:dyDescent="0.35">
      <c r="A15" s="3" t="str">
        <f>DataSource!A5</f>
        <v>RXT</v>
      </c>
      <c r="B15" s="32" t="str">
        <f>DataSource!B5</f>
        <v>BIRMINGHAM AND SOLIHULL MENTAL HEALTH NHS FOUNDATION TRUST</v>
      </c>
      <c r="C15" s="35">
        <f t="shared" si="0"/>
        <v>0.98093676334939017</v>
      </c>
      <c r="D15" s="35">
        <f t="shared" si="1"/>
        <v>0.97727655154584769</v>
      </c>
      <c r="E15" s="31">
        <f>DataSource!C5</f>
        <v>534</v>
      </c>
      <c r="F15" s="41">
        <f>DataSource!AN5 - DataSource!C5</f>
        <v>2</v>
      </c>
      <c r="G15" s="35">
        <f>IF(ISERROR(DataSource!C5/DataSource!AN5),1,DataSource!C5/DataSource!AN5)</f>
        <v>0.99626865671641796</v>
      </c>
      <c r="H15" s="42">
        <f>DataSource!D5</f>
        <v>1</v>
      </c>
      <c r="I15" s="28">
        <f>DataSource!C5</f>
        <v>534</v>
      </c>
      <c r="J15" s="29">
        <f>DataSource!E5</f>
        <v>534</v>
      </c>
      <c r="K15" s="18">
        <f>DataSource!C5</f>
        <v>534</v>
      </c>
      <c r="L15" s="45">
        <f>DataSource!F5</f>
        <v>1</v>
      </c>
      <c r="M15" s="2">
        <f>DataSource!C5</f>
        <v>534</v>
      </c>
      <c r="N15" s="1">
        <f>DataSource!G5</f>
        <v>534</v>
      </c>
      <c r="O15" s="45">
        <f>DataSource!H5</f>
        <v>1</v>
      </c>
      <c r="P15" s="2">
        <f>DataSource!C5</f>
        <v>534</v>
      </c>
      <c r="Q15" s="1">
        <f>DataSource!I5</f>
        <v>534</v>
      </c>
      <c r="R15" s="45">
        <f>DataSource!J5</f>
        <v>1</v>
      </c>
      <c r="S15" s="2">
        <f>DataSource!C5</f>
        <v>534</v>
      </c>
      <c r="T15" s="1">
        <f>DataSource!K5</f>
        <v>534</v>
      </c>
      <c r="U15" s="45">
        <f>DataSource!L5</f>
        <v>1</v>
      </c>
      <c r="V15" s="2">
        <f>DataSource!C5</f>
        <v>534</v>
      </c>
      <c r="W15" s="1">
        <f>DataSource!M5</f>
        <v>534</v>
      </c>
      <c r="X15" s="45">
        <f>DataSource!N5</f>
        <v>0.94189999999999996</v>
      </c>
      <c r="Y15" s="2">
        <f>DataSource!C5</f>
        <v>534</v>
      </c>
      <c r="Z15" s="1">
        <f>DataSource!O5</f>
        <v>503</v>
      </c>
      <c r="AA15" s="45">
        <f>DataSource!Q5</f>
        <v>1</v>
      </c>
      <c r="AB15" s="2">
        <f>DataSource!P5</f>
        <v>230</v>
      </c>
      <c r="AC15" s="1">
        <f>DataSource!R5</f>
        <v>230</v>
      </c>
      <c r="AD15" s="47">
        <f>DataSource!S5</f>
        <v>0.94189999999999996</v>
      </c>
      <c r="AE15" s="2">
        <f>DataSource!C5</f>
        <v>534</v>
      </c>
      <c r="AF15" s="1">
        <f>DataSource!T5</f>
        <v>503</v>
      </c>
      <c r="AG15" s="45">
        <f>DataSource!U5</f>
        <v>0.94189999999999996</v>
      </c>
      <c r="AH15" s="2">
        <f>DataSource!C5</f>
        <v>534</v>
      </c>
      <c r="AI15" s="1">
        <f>DataSource!V5</f>
        <v>503</v>
      </c>
      <c r="AJ15" s="18">
        <f>DataSource!W5</f>
        <v>827</v>
      </c>
      <c r="AK15" s="45">
        <f>DataSource!X5</f>
        <v>1</v>
      </c>
      <c r="AL15" s="2">
        <f>DataSource!W5</f>
        <v>827</v>
      </c>
      <c r="AM15" s="1">
        <f>DataSource!Y5</f>
        <v>827</v>
      </c>
      <c r="AN15" s="45">
        <f>DataSource!Z5</f>
        <v>1</v>
      </c>
      <c r="AO15" s="2">
        <f>DataSource!W5</f>
        <v>827</v>
      </c>
      <c r="AP15" s="1">
        <f>DataSource!AA5</f>
        <v>827</v>
      </c>
      <c r="AQ15" s="45">
        <f>DataSource!AB5</f>
        <v>1</v>
      </c>
      <c r="AR15" s="2">
        <f>DataSource!W5</f>
        <v>827</v>
      </c>
      <c r="AS15" s="1">
        <f>DataSource!AC5</f>
        <v>827</v>
      </c>
      <c r="AT15" s="45">
        <f>DataSource!AD5</f>
        <v>1</v>
      </c>
      <c r="AU15" s="2">
        <f>DataSource!W5</f>
        <v>827</v>
      </c>
      <c r="AV15" s="1">
        <f>DataSource!AE5</f>
        <v>827</v>
      </c>
      <c r="AW15" s="45">
        <f>DataSource!AF5</f>
        <v>0.96250000000000002</v>
      </c>
      <c r="AX15" s="2">
        <f>DataSource!W5</f>
        <v>827</v>
      </c>
      <c r="AY15" s="1">
        <f>DataSource!AG5</f>
        <v>796</v>
      </c>
      <c r="AZ15" s="45">
        <f>DataSource!AH5</f>
        <v>0.96250000000000002</v>
      </c>
      <c r="BA15" s="2">
        <f>DataSource!W5</f>
        <v>827</v>
      </c>
      <c r="BB15" s="1">
        <f>DataSource!AI5</f>
        <v>796</v>
      </c>
      <c r="BC15" s="45">
        <f>DataSource!AJ5</f>
        <v>0.96250000000000002</v>
      </c>
      <c r="BD15" s="2">
        <f>DataSource!W5</f>
        <v>827</v>
      </c>
      <c r="BE15" s="1">
        <f>DataSource!AK5</f>
        <v>796</v>
      </c>
      <c r="BF15" s="45">
        <f>DataSource!AL5</f>
        <v>1</v>
      </c>
      <c r="BG15" s="2">
        <f>DataSource!W5</f>
        <v>827</v>
      </c>
      <c r="BH15" s="1">
        <f>DataSource!AM5</f>
        <v>827</v>
      </c>
      <c r="BI15" s="7"/>
    </row>
    <row r="16" spans="1:61" x14ac:dyDescent="0.35">
      <c r="A16" s="3" t="str">
        <f>DataSource!A6</f>
        <v>TAJ</v>
      </c>
      <c r="B16" s="32" t="str">
        <f>DataSource!B6</f>
        <v>BLACK COUNTRY HEALTHCARE NHS FOUNDATION TRUST</v>
      </c>
      <c r="C16" s="35">
        <f t="shared" si="0"/>
        <v>0.99825479930191974</v>
      </c>
      <c r="D16" s="35">
        <f t="shared" si="1"/>
        <v>0.99825479930191974</v>
      </c>
      <c r="E16" s="31">
        <f>DataSource!C6</f>
        <v>435</v>
      </c>
      <c r="F16" s="41">
        <f>DataSource!AN6 - DataSource!C6</f>
        <v>0</v>
      </c>
      <c r="G16" s="35">
        <f>IF(ISERROR(DataSource!C6/DataSource!AN6),1,DataSource!C6/DataSource!AN6)</f>
        <v>1</v>
      </c>
      <c r="H16" s="42">
        <f>DataSource!D6</f>
        <v>1</v>
      </c>
      <c r="I16" s="28">
        <f>DataSource!C6</f>
        <v>435</v>
      </c>
      <c r="J16" s="29">
        <f>DataSource!E6</f>
        <v>435</v>
      </c>
      <c r="K16" s="18">
        <f>DataSource!C6</f>
        <v>435</v>
      </c>
      <c r="L16" s="45">
        <f>DataSource!F6</f>
        <v>1</v>
      </c>
      <c r="M16" s="2">
        <f>DataSource!C6</f>
        <v>435</v>
      </c>
      <c r="N16" s="1">
        <f>DataSource!G6</f>
        <v>435</v>
      </c>
      <c r="O16" s="45">
        <f>DataSource!H6</f>
        <v>1</v>
      </c>
      <c r="P16" s="2">
        <f>DataSource!C6</f>
        <v>435</v>
      </c>
      <c r="Q16" s="1">
        <f>DataSource!I6</f>
        <v>435</v>
      </c>
      <c r="R16" s="45">
        <f>DataSource!J6</f>
        <v>1</v>
      </c>
      <c r="S16" s="2">
        <f>DataSource!C6</f>
        <v>435</v>
      </c>
      <c r="T16" s="1">
        <f>DataSource!K6</f>
        <v>435</v>
      </c>
      <c r="U16" s="45">
        <f>DataSource!L6</f>
        <v>1</v>
      </c>
      <c r="V16" s="2">
        <f>DataSource!C6</f>
        <v>435</v>
      </c>
      <c r="W16" s="1">
        <f>DataSource!M6</f>
        <v>435</v>
      </c>
      <c r="X16" s="45">
        <f>DataSource!N6</f>
        <v>0.99309999999999998</v>
      </c>
      <c r="Y16" s="2">
        <f>DataSource!C6</f>
        <v>435</v>
      </c>
      <c r="Z16" s="1">
        <f>DataSource!O6</f>
        <v>432</v>
      </c>
      <c r="AA16" s="45">
        <f>DataSource!Q6</f>
        <v>0.99060000000000004</v>
      </c>
      <c r="AB16" s="2">
        <f>DataSource!P6</f>
        <v>213</v>
      </c>
      <c r="AC16" s="1">
        <f>DataSource!R6</f>
        <v>211</v>
      </c>
      <c r="AD16" s="47">
        <f>DataSource!S6</f>
        <v>0.99309999999999998</v>
      </c>
      <c r="AE16" s="2">
        <f>DataSource!C6</f>
        <v>435</v>
      </c>
      <c r="AF16" s="1">
        <f>DataSource!T6</f>
        <v>432</v>
      </c>
      <c r="AG16" s="45">
        <f>DataSource!U6</f>
        <v>1</v>
      </c>
      <c r="AH16" s="2">
        <f>DataSource!C6</f>
        <v>435</v>
      </c>
      <c r="AI16" s="1">
        <f>DataSource!V6</f>
        <v>435</v>
      </c>
      <c r="AJ16" s="18">
        <f>DataSource!W6</f>
        <v>435</v>
      </c>
      <c r="AK16" s="45">
        <f>DataSource!X6</f>
        <v>1</v>
      </c>
      <c r="AL16" s="2">
        <f>DataSource!W6</f>
        <v>435</v>
      </c>
      <c r="AM16" s="1">
        <f>DataSource!Y6</f>
        <v>435</v>
      </c>
      <c r="AN16" s="45">
        <f>DataSource!Z6</f>
        <v>1</v>
      </c>
      <c r="AO16" s="2">
        <f>DataSource!W6</f>
        <v>435</v>
      </c>
      <c r="AP16" s="1">
        <f>DataSource!AA6</f>
        <v>435</v>
      </c>
      <c r="AQ16" s="45">
        <f>DataSource!AB6</f>
        <v>1</v>
      </c>
      <c r="AR16" s="2">
        <f>DataSource!W6</f>
        <v>435</v>
      </c>
      <c r="AS16" s="1">
        <f>DataSource!AC6</f>
        <v>435</v>
      </c>
      <c r="AT16" s="45">
        <f>DataSource!AD6</f>
        <v>1</v>
      </c>
      <c r="AU16" s="2">
        <f>DataSource!W6</f>
        <v>435</v>
      </c>
      <c r="AV16" s="1">
        <f>DataSource!AE6</f>
        <v>435</v>
      </c>
      <c r="AW16" s="45">
        <f>DataSource!AF6</f>
        <v>1</v>
      </c>
      <c r="AX16" s="2">
        <f>DataSource!W6</f>
        <v>435</v>
      </c>
      <c r="AY16" s="1">
        <f>DataSource!AG6</f>
        <v>435</v>
      </c>
      <c r="AZ16" s="45">
        <f>DataSource!AH6</f>
        <v>1</v>
      </c>
      <c r="BA16" s="2">
        <f>DataSource!W6</f>
        <v>435</v>
      </c>
      <c r="BB16" s="1">
        <f>DataSource!AI6</f>
        <v>435</v>
      </c>
      <c r="BC16" s="45">
        <f>DataSource!AJ6</f>
        <v>1</v>
      </c>
      <c r="BD16" s="2">
        <f>DataSource!W6</f>
        <v>435</v>
      </c>
      <c r="BE16" s="1">
        <f>DataSource!AK6</f>
        <v>435</v>
      </c>
      <c r="BF16" s="45">
        <f>DataSource!AL6</f>
        <v>0.99309999999999998</v>
      </c>
      <c r="BG16" s="2">
        <f>DataSource!W6</f>
        <v>435</v>
      </c>
      <c r="BH16" s="1">
        <f>DataSource!AM6</f>
        <v>432</v>
      </c>
      <c r="BI16" s="7"/>
    </row>
    <row r="17" spans="1:61" x14ac:dyDescent="0.35">
      <c r="A17" s="3" t="str">
        <f>DataSource!A7</f>
        <v>TAD</v>
      </c>
      <c r="B17" s="32" t="str">
        <f>DataSource!B7</f>
        <v>BRADFORD DISTRICT CARE NHS FOUNDATION TRUST</v>
      </c>
      <c r="C17" s="35">
        <f t="shared" si="0"/>
        <v>0.73499780989925534</v>
      </c>
      <c r="D17" s="35">
        <f t="shared" si="1"/>
        <v>0.73499780989925534</v>
      </c>
      <c r="E17" s="31">
        <f>DataSource!C7</f>
        <v>270</v>
      </c>
      <c r="F17" s="31">
        <f>DataSource!AN7 - DataSource!C7</f>
        <v>0</v>
      </c>
      <c r="G17" s="35">
        <f>IF(ISERROR(DataSource!C7/DataSource!AN7),1,DataSource!C7/DataSource!AN7)</f>
        <v>1</v>
      </c>
      <c r="H17" s="42">
        <f>DataSource!D7</f>
        <v>1</v>
      </c>
      <c r="I17" s="28">
        <f>DataSource!C7</f>
        <v>270</v>
      </c>
      <c r="J17" s="29">
        <f>DataSource!E7</f>
        <v>270</v>
      </c>
      <c r="K17" s="18">
        <f>DataSource!C7</f>
        <v>270</v>
      </c>
      <c r="L17" s="45">
        <f>DataSource!F7</f>
        <v>1</v>
      </c>
      <c r="M17" s="2">
        <f>DataSource!C7</f>
        <v>270</v>
      </c>
      <c r="N17" s="1">
        <f>DataSource!G7</f>
        <v>270</v>
      </c>
      <c r="O17" s="45">
        <f>DataSource!H7</f>
        <v>1</v>
      </c>
      <c r="P17" s="2">
        <f>DataSource!C7</f>
        <v>270</v>
      </c>
      <c r="Q17" s="1">
        <f>DataSource!I7</f>
        <v>270</v>
      </c>
      <c r="R17" s="45">
        <f>DataSource!J7</f>
        <v>1</v>
      </c>
      <c r="S17" s="2">
        <f>DataSource!C7</f>
        <v>270</v>
      </c>
      <c r="T17" s="1">
        <f>DataSource!K7</f>
        <v>270</v>
      </c>
      <c r="U17" s="45">
        <f>DataSource!L7</f>
        <v>1</v>
      </c>
      <c r="V17" s="2">
        <f>DataSource!C7</f>
        <v>270</v>
      </c>
      <c r="W17" s="1">
        <f>DataSource!M7</f>
        <v>270</v>
      </c>
      <c r="X17" s="45">
        <f>DataSource!N7</f>
        <v>0.99260000000000004</v>
      </c>
      <c r="Y17" s="2">
        <f>DataSource!C7</f>
        <v>270</v>
      </c>
      <c r="Z17" s="1">
        <f>DataSource!O7</f>
        <v>268</v>
      </c>
      <c r="AA17" s="45">
        <f>DataSource!Q7</f>
        <v>1</v>
      </c>
      <c r="AB17" s="2">
        <f>DataSource!P7</f>
        <v>79</v>
      </c>
      <c r="AC17" s="1">
        <f>DataSource!R7</f>
        <v>79</v>
      </c>
      <c r="AD17" s="47">
        <f>DataSource!S7</f>
        <v>0.99260000000000004</v>
      </c>
      <c r="AE17" s="2">
        <f>DataSource!C7</f>
        <v>270</v>
      </c>
      <c r="AF17" s="1">
        <f>DataSource!T7</f>
        <v>268</v>
      </c>
      <c r="AG17" s="45">
        <f>DataSource!U7</f>
        <v>1</v>
      </c>
      <c r="AH17" s="2">
        <f>DataSource!C7</f>
        <v>270</v>
      </c>
      <c r="AI17" s="1">
        <f>DataSource!V7</f>
        <v>270</v>
      </c>
      <c r="AJ17" s="18">
        <f>DataSource!W7</f>
        <v>371</v>
      </c>
      <c r="AK17" s="45">
        <f>DataSource!X7</f>
        <v>1</v>
      </c>
      <c r="AL17" s="2">
        <f>DataSource!W7</f>
        <v>371</v>
      </c>
      <c r="AM17" s="1">
        <f>DataSource!Y7</f>
        <v>371</v>
      </c>
      <c r="AN17" s="45">
        <f>DataSource!Z7</f>
        <v>1</v>
      </c>
      <c r="AO17" s="2">
        <f>DataSource!W7</f>
        <v>371</v>
      </c>
      <c r="AP17" s="1">
        <f>DataSource!AA7</f>
        <v>371</v>
      </c>
      <c r="AQ17" s="45">
        <f>DataSource!AB7</f>
        <v>1</v>
      </c>
      <c r="AR17" s="2">
        <f>DataSource!W7</f>
        <v>371</v>
      </c>
      <c r="AS17" s="1">
        <f>DataSource!AC7</f>
        <v>371</v>
      </c>
      <c r="AT17" s="45">
        <f>DataSource!AD7</f>
        <v>1</v>
      </c>
      <c r="AU17" s="2">
        <f>DataSource!W7</f>
        <v>371</v>
      </c>
      <c r="AV17" s="1">
        <f>DataSource!AE7</f>
        <v>371</v>
      </c>
      <c r="AW17" s="45">
        <f>DataSource!AF7</f>
        <v>0</v>
      </c>
      <c r="AX17" s="2">
        <f>DataSource!W7</f>
        <v>371</v>
      </c>
      <c r="AY17" s="1">
        <f>DataSource!AG7</f>
        <v>0</v>
      </c>
      <c r="AZ17" s="45">
        <f>DataSource!AH7</f>
        <v>0</v>
      </c>
      <c r="BA17" s="2">
        <f>DataSource!W7</f>
        <v>371</v>
      </c>
      <c r="BB17" s="1">
        <f>DataSource!AI7</f>
        <v>0</v>
      </c>
      <c r="BC17" s="45">
        <f>DataSource!AJ7</f>
        <v>0</v>
      </c>
      <c r="BD17" s="2">
        <f>DataSource!W7</f>
        <v>371</v>
      </c>
      <c r="BE17" s="1">
        <f>DataSource!AK7</f>
        <v>0</v>
      </c>
      <c r="BF17" s="45">
        <f>DataSource!AL7</f>
        <v>0.74929999999999997</v>
      </c>
      <c r="BG17" s="2">
        <f>DataSource!W7</f>
        <v>371</v>
      </c>
      <c r="BH17" s="1">
        <f>DataSource!AM7</f>
        <v>278</v>
      </c>
      <c r="BI17" s="7"/>
    </row>
    <row r="18" spans="1:61" x14ac:dyDescent="0.35">
      <c r="A18" s="3" t="str">
        <f>DataSource!A8</f>
        <v>RT1</v>
      </c>
      <c r="B18" s="32" t="str">
        <f>DataSource!B8</f>
        <v>CAMBRIDGESHIRE AND PETERBOROUGH NHS FOUNDATION TRUST</v>
      </c>
      <c r="C18" s="35">
        <f t="shared" si="0"/>
        <v>1</v>
      </c>
      <c r="D18" s="35">
        <f t="shared" si="1"/>
        <v>1</v>
      </c>
      <c r="E18" s="31">
        <f>DataSource!C8</f>
        <v>139</v>
      </c>
      <c r="F18" s="31">
        <f>DataSource!AN8 - DataSource!C8</f>
        <v>0</v>
      </c>
      <c r="G18" s="35">
        <f>IF(ISERROR(DataSource!C8/DataSource!AN8),1,DataSource!C8/DataSource!AN8)</f>
        <v>1</v>
      </c>
      <c r="H18" s="42">
        <f>DataSource!D8</f>
        <v>1</v>
      </c>
      <c r="I18" s="28">
        <f>DataSource!C8</f>
        <v>139</v>
      </c>
      <c r="J18" s="29">
        <f>DataSource!E8</f>
        <v>139</v>
      </c>
      <c r="K18" s="18">
        <f>DataSource!C8</f>
        <v>139</v>
      </c>
      <c r="L18" s="45">
        <f>DataSource!F8</f>
        <v>1</v>
      </c>
      <c r="M18" s="2">
        <f>DataSource!C8</f>
        <v>139</v>
      </c>
      <c r="N18" s="1">
        <f>DataSource!G8</f>
        <v>139</v>
      </c>
      <c r="O18" s="45">
        <f>DataSource!H8</f>
        <v>1</v>
      </c>
      <c r="P18" s="2">
        <f>DataSource!C8</f>
        <v>139</v>
      </c>
      <c r="Q18" s="1">
        <f>DataSource!I8</f>
        <v>139</v>
      </c>
      <c r="R18" s="45">
        <f>DataSource!J8</f>
        <v>1</v>
      </c>
      <c r="S18" s="2">
        <f>DataSource!C8</f>
        <v>139</v>
      </c>
      <c r="T18" s="1">
        <f>DataSource!K8</f>
        <v>139</v>
      </c>
      <c r="U18" s="45">
        <f>DataSource!L8</f>
        <v>1</v>
      </c>
      <c r="V18" s="2">
        <f>DataSource!C8</f>
        <v>139</v>
      </c>
      <c r="W18" s="1">
        <f>DataSource!M8</f>
        <v>139</v>
      </c>
      <c r="X18" s="45">
        <f>DataSource!N8</f>
        <v>1</v>
      </c>
      <c r="Y18" s="2">
        <f>DataSource!C8</f>
        <v>139</v>
      </c>
      <c r="Z18" s="1">
        <f>DataSource!O8</f>
        <v>139</v>
      </c>
      <c r="AA18" s="45">
        <f>DataSource!Q8</f>
        <v>1</v>
      </c>
      <c r="AB18" s="2">
        <f>DataSource!P8</f>
        <v>73</v>
      </c>
      <c r="AC18" s="1">
        <f>DataSource!R8</f>
        <v>73</v>
      </c>
      <c r="AD18" s="47">
        <f>DataSource!S8</f>
        <v>1</v>
      </c>
      <c r="AE18" s="2">
        <f>DataSource!C8</f>
        <v>139</v>
      </c>
      <c r="AF18" s="1">
        <f>DataSource!T8</f>
        <v>139</v>
      </c>
      <c r="AG18" s="45">
        <f>DataSource!U8</f>
        <v>1</v>
      </c>
      <c r="AH18" s="2">
        <f>DataSource!C8</f>
        <v>139</v>
      </c>
      <c r="AI18" s="1">
        <f>DataSource!V8</f>
        <v>139</v>
      </c>
      <c r="AJ18" s="18">
        <f>DataSource!W8</f>
        <v>139</v>
      </c>
      <c r="AK18" s="45">
        <f>DataSource!X8</f>
        <v>1</v>
      </c>
      <c r="AL18" s="2">
        <f>DataSource!W8</f>
        <v>139</v>
      </c>
      <c r="AM18" s="1">
        <f>DataSource!Y8</f>
        <v>139</v>
      </c>
      <c r="AN18" s="45">
        <f>DataSource!Z8</f>
        <v>1</v>
      </c>
      <c r="AO18" s="2">
        <f>DataSource!W8</f>
        <v>139</v>
      </c>
      <c r="AP18" s="1">
        <f>DataSource!AA8</f>
        <v>139</v>
      </c>
      <c r="AQ18" s="45">
        <f>DataSource!AB8</f>
        <v>1</v>
      </c>
      <c r="AR18" s="2">
        <f>DataSource!W8</f>
        <v>139</v>
      </c>
      <c r="AS18" s="1">
        <f>DataSource!AC8</f>
        <v>139</v>
      </c>
      <c r="AT18" s="45">
        <f>DataSource!AD8</f>
        <v>1</v>
      </c>
      <c r="AU18" s="2">
        <f>DataSource!W8</f>
        <v>139</v>
      </c>
      <c r="AV18" s="1">
        <f>DataSource!AE8</f>
        <v>139</v>
      </c>
      <c r="AW18" s="45">
        <f>DataSource!AF8</f>
        <v>1</v>
      </c>
      <c r="AX18" s="2">
        <f>DataSource!W8</f>
        <v>139</v>
      </c>
      <c r="AY18" s="1">
        <f>DataSource!AG8</f>
        <v>139</v>
      </c>
      <c r="AZ18" s="45">
        <f>DataSource!AH8</f>
        <v>1</v>
      </c>
      <c r="BA18" s="2">
        <f>DataSource!W8</f>
        <v>139</v>
      </c>
      <c r="BB18" s="1">
        <f>DataSource!AI8</f>
        <v>139</v>
      </c>
      <c r="BC18" s="45">
        <f>DataSource!AJ8</f>
        <v>1</v>
      </c>
      <c r="BD18" s="2">
        <f>DataSource!W8</f>
        <v>139</v>
      </c>
      <c r="BE18" s="1">
        <f>DataSource!AK8</f>
        <v>139</v>
      </c>
      <c r="BF18" s="45">
        <f>DataSource!AL8</f>
        <v>1</v>
      </c>
      <c r="BG18" s="2">
        <f>DataSource!W8</f>
        <v>139</v>
      </c>
      <c r="BH18" s="1">
        <f>DataSource!AM8</f>
        <v>139</v>
      </c>
      <c r="BI18" s="7"/>
    </row>
    <row r="19" spans="1:61" x14ac:dyDescent="0.35">
      <c r="A19" s="3" t="str">
        <f>DataSource!A9</f>
        <v>RV3</v>
      </c>
      <c r="B19" s="32" t="str">
        <f>DataSource!B9</f>
        <v>CENTRAL AND NORTH WEST LONDON NHS FOUNDATION TRUST</v>
      </c>
      <c r="C19" s="35">
        <f t="shared" si="0"/>
        <v>0.92383059418457647</v>
      </c>
      <c r="D19" s="35">
        <f t="shared" si="1"/>
        <v>0.92383059418457647</v>
      </c>
      <c r="E19" s="31">
        <f>DataSource!C9</f>
        <v>899</v>
      </c>
      <c r="F19" s="31">
        <f>DataSource!AN9 - DataSource!C9</f>
        <v>0</v>
      </c>
      <c r="G19" s="35">
        <f>IF(ISERROR(DataSource!C9/DataSource!AN9),1,DataSource!C9/DataSource!AN9)</f>
        <v>1</v>
      </c>
      <c r="H19" s="42">
        <f>DataSource!D9</f>
        <v>0.92769999999999997</v>
      </c>
      <c r="I19" s="28">
        <f>DataSource!C9</f>
        <v>899</v>
      </c>
      <c r="J19" s="29">
        <f>DataSource!E9</f>
        <v>834</v>
      </c>
      <c r="K19" s="18">
        <f>DataSource!C9</f>
        <v>899</v>
      </c>
      <c r="L19" s="45">
        <f>DataSource!F9</f>
        <v>1</v>
      </c>
      <c r="M19" s="2">
        <f>DataSource!C9</f>
        <v>899</v>
      </c>
      <c r="N19" s="1">
        <f>DataSource!G9</f>
        <v>899</v>
      </c>
      <c r="O19" s="45">
        <f>DataSource!H9</f>
        <v>1</v>
      </c>
      <c r="P19" s="2">
        <f>DataSource!C9</f>
        <v>899</v>
      </c>
      <c r="Q19" s="1">
        <f>DataSource!I9</f>
        <v>899</v>
      </c>
      <c r="R19" s="45">
        <f>DataSource!J9</f>
        <v>1</v>
      </c>
      <c r="S19" s="2">
        <f>DataSource!C9</f>
        <v>899</v>
      </c>
      <c r="T19" s="1">
        <f>DataSource!K9</f>
        <v>899</v>
      </c>
      <c r="U19" s="45">
        <f>DataSource!L9</f>
        <v>1</v>
      </c>
      <c r="V19" s="2">
        <f>DataSource!C9</f>
        <v>899</v>
      </c>
      <c r="W19" s="1">
        <f>DataSource!M9</f>
        <v>899</v>
      </c>
      <c r="X19" s="45">
        <f>DataSource!N9</f>
        <v>1</v>
      </c>
      <c r="Y19" s="2">
        <f>DataSource!C9</f>
        <v>899</v>
      </c>
      <c r="Z19" s="1">
        <f>DataSource!O9</f>
        <v>899</v>
      </c>
      <c r="AA19" s="45">
        <f>DataSource!Q9</f>
        <v>1</v>
      </c>
      <c r="AB19" s="2">
        <f>DataSource!P9</f>
        <v>70</v>
      </c>
      <c r="AC19" s="1">
        <f>DataSource!R9</f>
        <v>70</v>
      </c>
      <c r="AD19" s="47">
        <f>DataSource!S9</f>
        <v>1</v>
      </c>
      <c r="AE19" s="2">
        <f>DataSource!C9</f>
        <v>899</v>
      </c>
      <c r="AF19" s="1">
        <f>DataSource!T9</f>
        <v>899</v>
      </c>
      <c r="AG19" s="45">
        <f>DataSource!U9</f>
        <v>0</v>
      </c>
      <c r="AH19" s="2">
        <f>DataSource!C9</f>
        <v>899</v>
      </c>
      <c r="AI19" s="1">
        <f>DataSource!V9</f>
        <v>0</v>
      </c>
      <c r="AJ19" s="18">
        <f>DataSource!W9</f>
        <v>899</v>
      </c>
      <c r="AK19" s="45">
        <f>DataSource!X9</f>
        <v>1</v>
      </c>
      <c r="AL19" s="2">
        <f>DataSource!W9</f>
        <v>899</v>
      </c>
      <c r="AM19" s="1">
        <f>DataSource!Y9</f>
        <v>899</v>
      </c>
      <c r="AN19" s="45">
        <f>DataSource!Z9</f>
        <v>1</v>
      </c>
      <c r="AO19" s="2">
        <f>DataSource!W9</f>
        <v>899</v>
      </c>
      <c r="AP19" s="1">
        <f>DataSource!AA9</f>
        <v>899</v>
      </c>
      <c r="AQ19" s="45">
        <f>DataSource!AB9</f>
        <v>1</v>
      </c>
      <c r="AR19" s="2">
        <f>DataSource!W9</f>
        <v>899</v>
      </c>
      <c r="AS19" s="1">
        <f>DataSource!AC9</f>
        <v>899</v>
      </c>
      <c r="AT19" s="45">
        <f>DataSource!AD9</f>
        <v>1</v>
      </c>
      <c r="AU19" s="2">
        <f>DataSource!W9</f>
        <v>899</v>
      </c>
      <c r="AV19" s="1">
        <f>DataSource!AE9</f>
        <v>899</v>
      </c>
      <c r="AW19" s="45">
        <f>DataSource!AF9</f>
        <v>1</v>
      </c>
      <c r="AX19" s="2">
        <f>DataSource!W9</f>
        <v>899</v>
      </c>
      <c r="AY19" s="1">
        <f>DataSource!AG9</f>
        <v>899</v>
      </c>
      <c r="AZ19" s="45">
        <f>DataSource!AH9</f>
        <v>1</v>
      </c>
      <c r="BA19" s="2">
        <f>DataSource!W9</f>
        <v>899</v>
      </c>
      <c r="BB19" s="1">
        <f>DataSource!AI9</f>
        <v>899</v>
      </c>
      <c r="BC19" s="45">
        <f>DataSource!AJ9</f>
        <v>1</v>
      </c>
      <c r="BD19" s="2">
        <f>DataSource!W9</f>
        <v>899</v>
      </c>
      <c r="BE19" s="1">
        <f>DataSource!AK9</f>
        <v>899</v>
      </c>
      <c r="BF19" s="45">
        <f>DataSource!AL9</f>
        <v>1</v>
      </c>
      <c r="BG19" s="2">
        <f>DataSource!W9</f>
        <v>899</v>
      </c>
      <c r="BH19" s="1">
        <f>DataSource!AM9</f>
        <v>899</v>
      </c>
      <c r="BI19" s="7"/>
    </row>
    <row r="20" spans="1:61" x14ac:dyDescent="0.35">
      <c r="A20" s="3" t="str">
        <f>DataSource!A10</f>
        <v>RXA</v>
      </c>
      <c r="B20" s="32" t="str">
        <f>DataSource!B10</f>
        <v>CHESHIRE AND WIRRAL PARTNERSHIP NHS FOUNDATION TRUST</v>
      </c>
      <c r="C20" s="35">
        <f t="shared" si="0"/>
        <v>0.99105770574262964</v>
      </c>
      <c r="D20" s="35">
        <f t="shared" si="1"/>
        <v>0.99105770574262964</v>
      </c>
      <c r="E20" s="31">
        <f>DataSource!C10</f>
        <v>401</v>
      </c>
      <c r="F20" s="31">
        <f>DataSource!AN10 - DataSource!C10</f>
        <v>0</v>
      </c>
      <c r="G20" s="35">
        <f>IF(ISERROR(DataSource!C10/DataSource!AN10),1,DataSource!C10/DataSource!AN10)</f>
        <v>1</v>
      </c>
      <c r="H20" s="42">
        <f>DataSource!D10</f>
        <v>1</v>
      </c>
      <c r="I20" s="28">
        <f>DataSource!C10</f>
        <v>401</v>
      </c>
      <c r="J20" s="29">
        <f>DataSource!E10</f>
        <v>401</v>
      </c>
      <c r="K20" s="18">
        <f>DataSource!C10</f>
        <v>401</v>
      </c>
      <c r="L20" s="45">
        <f>DataSource!F10</f>
        <v>1</v>
      </c>
      <c r="M20" s="2">
        <f>DataSource!C10</f>
        <v>401</v>
      </c>
      <c r="N20" s="1">
        <f>DataSource!G10</f>
        <v>401</v>
      </c>
      <c r="O20" s="45">
        <f>DataSource!H10</f>
        <v>1</v>
      </c>
      <c r="P20" s="2">
        <f>DataSource!C10</f>
        <v>401</v>
      </c>
      <c r="Q20" s="1">
        <f>DataSource!I10</f>
        <v>401</v>
      </c>
      <c r="R20" s="45">
        <f>DataSource!J10</f>
        <v>0.99750000000000005</v>
      </c>
      <c r="S20" s="2">
        <f>DataSource!C10</f>
        <v>401</v>
      </c>
      <c r="T20" s="1">
        <f>DataSource!K10</f>
        <v>400</v>
      </c>
      <c r="U20" s="45">
        <f>DataSource!L10</f>
        <v>0.99750000000000005</v>
      </c>
      <c r="V20" s="2">
        <f>DataSource!C10</f>
        <v>401</v>
      </c>
      <c r="W20" s="1">
        <f>DataSource!M10</f>
        <v>400</v>
      </c>
      <c r="X20" s="45">
        <f>DataSource!N10</f>
        <v>0.995</v>
      </c>
      <c r="Y20" s="2">
        <f>DataSource!C10</f>
        <v>401</v>
      </c>
      <c r="Z20" s="1">
        <f>DataSource!O10</f>
        <v>399</v>
      </c>
      <c r="AA20" s="45">
        <f>DataSource!Q10</f>
        <v>0.87590000000000001</v>
      </c>
      <c r="AB20" s="2">
        <f>DataSource!P10</f>
        <v>290</v>
      </c>
      <c r="AC20" s="1">
        <f>DataSource!R10</f>
        <v>254</v>
      </c>
      <c r="AD20" s="47">
        <f>DataSource!S10</f>
        <v>0.995</v>
      </c>
      <c r="AE20" s="2">
        <f>DataSource!C10</f>
        <v>401</v>
      </c>
      <c r="AF20" s="1">
        <f>DataSource!T10</f>
        <v>399</v>
      </c>
      <c r="AG20" s="45">
        <f>DataSource!U10</f>
        <v>1</v>
      </c>
      <c r="AH20" s="2">
        <f>DataSource!C10</f>
        <v>401</v>
      </c>
      <c r="AI20" s="1">
        <f>DataSource!V10</f>
        <v>401</v>
      </c>
      <c r="AJ20" s="18">
        <f>DataSource!W10</f>
        <v>580</v>
      </c>
      <c r="AK20" s="45">
        <f>DataSource!X10</f>
        <v>1</v>
      </c>
      <c r="AL20" s="2">
        <f>DataSource!W10</f>
        <v>580</v>
      </c>
      <c r="AM20" s="1">
        <f>DataSource!Y10</f>
        <v>580</v>
      </c>
      <c r="AN20" s="45">
        <f>DataSource!Z10</f>
        <v>0.98280000000000001</v>
      </c>
      <c r="AO20" s="2">
        <f>DataSource!W10</f>
        <v>580</v>
      </c>
      <c r="AP20" s="1">
        <f>DataSource!AA10</f>
        <v>570</v>
      </c>
      <c r="AQ20" s="45">
        <f>DataSource!AB10</f>
        <v>0.99829999999999997</v>
      </c>
      <c r="AR20" s="2">
        <f>DataSource!W10</f>
        <v>580</v>
      </c>
      <c r="AS20" s="1">
        <f>DataSource!AC10</f>
        <v>579</v>
      </c>
      <c r="AT20" s="45">
        <f>DataSource!AD10</f>
        <v>0.98099999999999998</v>
      </c>
      <c r="AU20" s="2">
        <f>DataSource!W10</f>
        <v>580</v>
      </c>
      <c r="AV20" s="1">
        <f>DataSource!AE10</f>
        <v>569</v>
      </c>
      <c r="AW20" s="45">
        <f>DataSource!AF10</f>
        <v>1</v>
      </c>
      <c r="AX20" s="2">
        <f>DataSource!W10</f>
        <v>580</v>
      </c>
      <c r="AY20" s="1">
        <f>DataSource!AG10</f>
        <v>580</v>
      </c>
      <c r="AZ20" s="45">
        <f>DataSource!AH10</f>
        <v>1</v>
      </c>
      <c r="BA20" s="2">
        <f>DataSource!W10</f>
        <v>580</v>
      </c>
      <c r="BB20" s="1">
        <f>DataSource!AI10</f>
        <v>580</v>
      </c>
      <c r="BC20" s="45">
        <f>DataSource!AJ10</f>
        <v>1</v>
      </c>
      <c r="BD20" s="2">
        <f>DataSource!W10</f>
        <v>580</v>
      </c>
      <c r="BE20" s="1">
        <f>DataSource!AK10</f>
        <v>580</v>
      </c>
      <c r="BF20" s="45">
        <f>DataSource!AL10</f>
        <v>1</v>
      </c>
      <c r="BG20" s="2">
        <f>DataSource!W10</f>
        <v>580</v>
      </c>
      <c r="BH20" s="1">
        <f>DataSource!AM10</f>
        <v>580</v>
      </c>
      <c r="BI20" s="7"/>
    </row>
    <row r="21" spans="1:61" x14ac:dyDescent="0.35">
      <c r="A21" s="3" t="str">
        <f>DataSource!A11</f>
        <v>RJ8</v>
      </c>
      <c r="B21" s="32" t="str">
        <f>DataSource!B11</f>
        <v>CORNWALL PARTNERSHIP NHS FOUNDATION TRUST</v>
      </c>
      <c r="C21" s="35">
        <f t="shared" si="0"/>
        <v>0.90726302831350025</v>
      </c>
      <c r="D21" s="35">
        <f t="shared" si="1"/>
        <v>0.90726302831350025</v>
      </c>
      <c r="E21" s="31">
        <f>DataSource!C11</f>
        <v>327</v>
      </c>
      <c r="F21" s="31">
        <f>DataSource!AN11 - DataSource!C11</f>
        <v>0</v>
      </c>
      <c r="G21" s="35">
        <f>IF(ISERROR(DataSource!C11/DataSource!AN11),1,DataSource!C11/DataSource!AN11)</f>
        <v>1</v>
      </c>
      <c r="H21" s="42">
        <f>DataSource!D11</f>
        <v>1</v>
      </c>
      <c r="I21" s="28">
        <f>DataSource!C11</f>
        <v>327</v>
      </c>
      <c r="J21" s="29">
        <f>DataSource!E11</f>
        <v>327</v>
      </c>
      <c r="K21" s="18">
        <f>DataSource!C11</f>
        <v>327</v>
      </c>
      <c r="L21" s="45">
        <f>DataSource!F11</f>
        <v>1</v>
      </c>
      <c r="M21" s="2">
        <f>DataSource!C11</f>
        <v>327</v>
      </c>
      <c r="N21" s="1">
        <f>DataSource!G11</f>
        <v>327</v>
      </c>
      <c r="O21" s="45">
        <f>DataSource!H11</f>
        <v>1</v>
      </c>
      <c r="P21" s="2">
        <f>DataSource!C11</f>
        <v>327</v>
      </c>
      <c r="Q21" s="1">
        <f>DataSource!I11</f>
        <v>327</v>
      </c>
      <c r="R21" s="45">
        <f>DataSource!J11</f>
        <v>1</v>
      </c>
      <c r="S21" s="2">
        <f>DataSource!C11</f>
        <v>327</v>
      </c>
      <c r="T21" s="1">
        <f>DataSource!K11</f>
        <v>327</v>
      </c>
      <c r="U21" s="45">
        <f>DataSource!L11</f>
        <v>1</v>
      </c>
      <c r="V21" s="2">
        <f>DataSource!C11</f>
        <v>327</v>
      </c>
      <c r="W21" s="1">
        <f>DataSource!M11</f>
        <v>327</v>
      </c>
      <c r="X21" s="45">
        <f>DataSource!N11</f>
        <v>0.92659999999999998</v>
      </c>
      <c r="Y21" s="2">
        <f>DataSource!C11</f>
        <v>327</v>
      </c>
      <c r="Z21" s="1">
        <f>DataSource!O11</f>
        <v>303</v>
      </c>
      <c r="AA21" s="45">
        <f>DataSource!Q11</f>
        <v>0.96279999999999999</v>
      </c>
      <c r="AB21" s="2">
        <f>DataSource!P11</f>
        <v>296</v>
      </c>
      <c r="AC21" s="1">
        <f>DataSource!R11</f>
        <v>285</v>
      </c>
      <c r="AD21" s="47">
        <f>DataSource!S11</f>
        <v>0.91439999999999999</v>
      </c>
      <c r="AE21" s="2">
        <f>DataSource!C11</f>
        <v>327</v>
      </c>
      <c r="AF21" s="1">
        <f>DataSource!T11</f>
        <v>299</v>
      </c>
      <c r="AG21" s="45">
        <f>DataSource!U11</f>
        <v>0.98780000000000001</v>
      </c>
      <c r="AH21" s="2">
        <f>DataSource!C11</f>
        <v>327</v>
      </c>
      <c r="AI21" s="1">
        <f>DataSource!V11</f>
        <v>323</v>
      </c>
      <c r="AJ21" s="18">
        <f>DataSource!W11</f>
        <v>327</v>
      </c>
      <c r="AK21" s="45">
        <f>DataSource!X11</f>
        <v>1</v>
      </c>
      <c r="AL21" s="2">
        <f>DataSource!W11</f>
        <v>327</v>
      </c>
      <c r="AM21" s="1">
        <f>DataSource!Y11</f>
        <v>327</v>
      </c>
      <c r="AN21" s="45">
        <f>DataSource!Z11</f>
        <v>1</v>
      </c>
      <c r="AO21" s="2">
        <f>DataSource!W11</f>
        <v>327</v>
      </c>
      <c r="AP21" s="1">
        <f>DataSource!AA11</f>
        <v>327</v>
      </c>
      <c r="AQ21" s="45">
        <f>DataSource!AB11</f>
        <v>1</v>
      </c>
      <c r="AR21" s="2">
        <f>DataSource!W11</f>
        <v>327</v>
      </c>
      <c r="AS21" s="1">
        <f>DataSource!AC11</f>
        <v>327</v>
      </c>
      <c r="AT21" s="45">
        <f>DataSource!AD11</f>
        <v>1</v>
      </c>
      <c r="AU21" s="2">
        <f>DataSource!W11</f>
        <v>327</v>
      </c>
      <c r="AV21" s="1">
        <f>DataSource!AE11</f>
        <v>327</v>
      </c>
      <c r="AW21" s="45">
        <f>DataSource!AF11</f>
        <v>0.95720000000000005</v>
      </c>
      <c r="AX21" s="2">
        <f>DataSource!W11</f>
        <v>327</v>
      </c>
      <c r="AY21" s="1">
        <f>DataSource!AG11</f>
        <v>313</v>
      </c>
      <c r="AZ21" s="45">
        <f>DataSource!AH11</f>
        <v>0.93269999999999997</v>
      </c>
      <c r="BA21" s="2">
        <f>DataSource!W11</f>
        <v>327</v>
      </c>
      <c r="BB21" s="1">
        <f>DataSource!AI11</f>
        <v>305</v>
      </c>
      <c r="BC21" s="45">
        <f>DataSource!AJ11</f>
        <v>0.93269999999999997</v>
      </c>
      <c r="BD21" s="2">
        <f>DataSource!W11</f>
        <v>327</v>
      </c>
      <c r="BE21" s="1">
        <f>DataSource!AK11</f>
        <v>305</v>
      </c>
      <c r="BF21" s="45">
        <f>DataSource!AL11</f>
        <v>0</v>
      </c>
      <c r="BG21" s="2">
        <f>DataSource!W11</f>
        <v>327</v>
      </c>
      <c r="BH21" s="1">
        <f>DataSource!AM11</f>
        <v>0</v>
      </c>
      <c r="BI21" s="7"/>
    </row>
    <row r="22" spans="1:61" x14ac:dyDescent="0.35">
      <c r="A22" s="3" t="str">
        <f>DataSource!A12</f>
        <v>RYG</v>
      </c>
      <c r="B22" s="32" t="str">
        <f>DataSource!B12</f>
        <v>COVENTRY AND WARWICKSHIRE PARTNERSHIP NHS TRUST</v>
      </c>
      <c r="C22" s="35">
        <f t="shared" si="0"/>
        <v>0.98377622377622376</v>
      </c>
      <c r="D22" s="35">
        <f t="shared" si="1"/>
        <v>0.97815464535464536</v>
      </c>
      <c r="E22" s="31">
        <f>DataSource!C12</f>
        <v>174</v>
      </c>
      <c r="F22" s="31">
        <f>DataSource!AN12 - DataSource!C12</f>
        <v>1</v>
      </c>
      <c r="G22" s="35">
        <f>IF(ISERROR(DataSource!C12/DataSource!AN12),1,DataSource!C12/DataSource!AN12)</f>
        <v>0.99428571428571433</v>
      </c>
      <c r="H22" s="42">
        <f>DataSource!D12</f>
        <v>1</v>
      </c>
      <c r="I22" s="28">
        <f>DataSource!C12</f>
        <v>174</v>
      </c>
      <c r="J22" s="29">
        <f>DataSource!E12</f>
        <v>174</v>
      </c>
      <c r="K22" s="18">
        <f>DataSource!C12</f>
        <v>174</v>
      </c>
      <c r="L22" s="45">
        <f>DataSource!F12</f>
        <v>1</v>
      </c>
      <c r="M22" s="2">
        <f>DataSource!C12</f>
        <v>174</v>
      </c>
      <c r="N22" s="1">
        <f>DataSource!G12</f>
        <v>174</v>
      </c>
      <c r="O22" s="45">
        <f>DataSource!H12</f>
        <v>1</v>
      </c>
      <c r="P22" s="2">
        <f>DataSource!C12</f>
        <v>174</v>
      </c>
      <c r="Q22" s="1">
        <f>DataSource!I12</f>
        <v>174</v>
      </c>
      <c r="R22" s="45">
        <f>DataSource!J12</f>
        <v>1</v>
      </c>
      <c r="S22" s="2">
        <f>DataSource!C12</f>
        <v>174</v>
      </c>
      <c r="T22" s="1">
        <f>DataSource!K12</f>
        <v>174</v>
      </c>
      <c r="U22" s="45">
        <f>DataSource!L12</f>
        <v>1</v>
      </c>
      <c r="V22" s="2">
        <f>DataSource!C12</f>
        <v>174</v>
      </c>
      <c r="W22" s="1">
        <f>DataSource!M12</f>
        <v>174</v>
      </c>
      <c r="X22" s="45">
        <f>DataSource!N12</f>
        <v>1</v>
      </c>
      <c r="Y22" s="2">
        <f>DataSource!C12</f>
        <v>174</v>
      </c>
      <c r="Z22" s="1">
        <f>DataSource!O12</f>
        <v>174</v>
      </c>
      <c r="AA22" s="45">
        <f>DataSource!Q12</f>
        <v>0.51470000000000005</v>
      </c>
      <c r="AB22" s="2">
        <f>DataSource!P12</f>
        <v>68</v>
      </c>
      <c r="AC22" s="1">
        <f>DataSource!R12</f>
        <v>35</v>
      </c>
      <c r="AD22" s="47">
        <f>DataSource!S12</f>
        <v>1</v>
      </c>
      <c r="AE22" s="2">
        <f>DataSource!C12</f>
        <v>174</v>
      </c>
      <c r="AF22" s="1">
        <f>DataSource!T12</f>
        <v>174</v>
      </c>
      <c r="AG22" s="45">
        <f>DataSource!U12</f>
        <v>0.85629999999999995</v>
      </c>
      <c r="AH22" s="2">
        <f>DataSource!C12</f>
        <v>174</v>
      </c>
      <c r="AI22" s="1">
        <f>DataSource!V12</f>
        <v>149</v>
      </c>
      <c r="AJ22" s="18">
        <f>DataSource!W12</f>
        <v>327</v>
      </c>
      <c r="AK22" s="45">
        <f>DataSource!X12</f>
        <v>1</v>
      </c>
      <c r="AL22" s="2">
        <f>DataSource!W12</f>
        <v>327</v>
      </c>
      <c r="AM22" s="1">
        <f>DataSource!Y12</f>
        <v>327</v>
      </c>
      <c r="AN22" s="45">
        <f>DataSource!Z12</f>
        <v>1</v>
      </c>
      <c r="AO22" s="2">
        <f>DataSource!W12</f>
        <v>327</v>
      </c>
      <c r="AP22" s="1">
        <f>DataSource!AA12</f>
        <v>327</v>
      </c>
      <c r="AQ22" s="45">
        <f>DataSource!AB12</f>
        <v>1</v>
      </c>
      <c r="AR22" s="2">
        <f>DataSource!W12</f>
        <v>327</v>
      </c>
      <c r="AS22" s="1">
        <f>DataSource!AC12</f>
        <v>327</v>
      </c>
      <c r="AT22" s="45">
        <f>DataSource!AD12</f>
        <v>1</v>
      </c>
      <c r="AU22" s="2">
        <f>DataSource!W12</f>
        <v>327</v>
      </c>
      <c r="AV22" s="1">
        <f>DataSource!AE12</f>
        <v>327</v>
      </c>
      <c r="AW22" s="45">
        <f>DataSource!AF12</f>
        <v>1</v>
      </c>
      <c r="AX22" s="2">
        <f>DataSource!W12</f>
        <v>327</v>
      </c>
      <c r="AY22" s="1">
        <f>DataSource!AG12</f>
        <v>327</v>
      </c>
      <c r="AZ22" s="45">
        <f>DataSource!AH12</f>
        <v>1</v>
      </c>
      <c r="BA22" s="2">
        <f>DataSource!W12</f>
        <v>327</v>
      </c>
      <c r="BB22" s="1">
        <f>DataSource!AI12</f>
        <v>327</v>
      </c>
      <c r="BC22" s="45">
        <f>DataSource!AJ12</f>
        <v>1</v>
      </c>
      <c r="BD22" s="2">
        <f>DataSource!W12</f>
        <v>327</v>
      </c>
      <c r="BE22" s="1">
        <f>DataSource!AK12</f>
        <v>327</v>
      </c>
      <c r="BF22" s="45">
        <f>DataSource!AL12</f>
        <v>1</v>
      </c>
      <c r="BG22" s="2">
        <f>DataSource!W12</f>
        <v>327</v>
      </c>
      <c r="BH22" s="1">
        <f>DataSource!AM12</f>
        <v>327</v>
      </c>
      <c r="BI22" s="7"/>
    </row>
    <row r="23" spans="1:61" x14ac:dyDescent="0.35">
      <c r="A23" s="3" t="str">
        <f>DataSource!A13</f>
        <v>RX4</v>
      </c>
      <c r="B23" s="32" t="str">
        <f>DataSource!B13</f>
        <v>CUMBRIA, NORTHUMBERLAND, TYNE AND WEAR NHS FOUNDATION TRUST</v>
      </c>
      <c r="C23" s="35">
        <f t="shared" si="0"/>
        <v>0.94982091197134588</v>
      </c>
      <c r="D23" s="35">
        <f t="shared" si="1"/>
        <v>0.94679600460837976</v>
      </c>
      <c r="E23" s="31">
        <f>DataSource!C13</f>
        <v>1565</v>
      </c>
      <c r="F23" s="31">
        <f>DataSource!AN13 - DataSource!C13</f>
        <v>5</v>
      </c>
      <c r="G23" s="35">
        <f>IF(ISERROR(DataSource!C13/DataSource!AN13),1,DataSource!C13/DataSource!AN13)</f>
        <v>0.99681528662420382</v>
      </c>
      <c r="H23" s="42">
        <f>DataSource!D13</f>
        <v>1</v>
      </c>
      <c r="I23" s="28">
        <f>DataSource!C13</f>
        <v>1565</v>
      </c>
      <c r="J23" s="29">
        <f>DataSource!E13</f>
        <v>1565</v>
      </c>
      <c r="K23" s="18">
        <f>DataSource!C13</f>
        <v>1565</v>
      </c>
      <c r="L23" s="45">
        <f>DataSource!F13</f>
        <v>1</v>
      </c>
      <c r="M23" s="2">
        <f>DataSource!C13</f>
        <v>1565</v>
      </c>
      <c r="N23" s="1">
        <f>DataSource!G13</f>
        <v>1565</v>
      </c>
      <c r="O23" s="45">
        <f>DataSource!H13</f>
        <v>1</v>
      </c>
      <c r="P23" s="2">
        <f>DataSource!C13</f>
        <v>1565</v>
      </c>
      <c r="Q23" s="1">
        <f>DataSource!I13</f>
        <v>1565</v>
      </c>
      <c r="R23" s="45">
        <f>DataSource!J13</f>
        <v>0.98529999999999995</v>
      </c>
      <c r="S23" s="2">
        <f>DataSource!C13</f>
        <v>1565</v>
      </c>
      <c r="T23" s="1">
        <f>DataSource!K13</f>
        <v>1542</v>
      </c>
      <c r="U23" s="45">
        <f>DataSource!L13</f>
        <v>0.98529999999999995</v>
      </c>
      <c r="V23" s="2">
        <f>DataSource!C13</f>
        <v>1565</v>
      </c>
      <c r="W23" s="1">
        <f>DataSource!M13</f>
        <v>1542</v>
      </c>
      <c r="X23" s="45">
        <f>DataSource!N13</f>
        <v>1</v>
      </c>
      <c r="Y23" s="2">
        <f>DataSource!C13</f>
        <v>1565</v>
      </c>
      <c r="Z23" s="1">
        <f>DataSource!O13</f>
        <v>1565</v>
      </c>
      <c r="AA23" s="45">
        <f>DataSource!Q13</f>
        <v>0.52329999999999999</v>
      </c>
      <c r="AB23" s="2">
        <f>DataSource!P13</f>
        <v>1288</v>
      </c>
      <c r="AC23" s="1">
        <f>DataSource!R13</f>
        <v>674</v>
      </c>
      <c r="AD23" s="47">
        <f>DataSource!S13</f>
        <v>0.99490000000000001</v>
      </c>
      <c r="AE23" s="2">
        <f>DataSource!C13</f>
        <v>1565</v>
      </c>
      <c r="AF23" s="1">
        <f>DataSource!T13</f>
        <v>1557</v>
      </c>
      <c r="AG23" s="45">
        <f>DataSource!U13</f>
        <v>0.96870000000000001</v>
      </c>
      <c r="AH23" s="2">
        <f>DataSource!C13</f>
        <v>1565</v>
      </c>
      <c r="AI23" s="1">
        <f>DataSource!V13</f>
        <v>1516</v>
      </c>
      <c r="AJ23" s="18">
        <f>DataSource!W13</f>
        <v>2399</v>
      </c>
      <c r="AK23" s="45">
        <f>DataSource!X13</f>
        <v>1</v>
      </c>
      <c r="AL23" s="2">
        <f>DataSource!W13</f>
        <v>2399</v>
      </c>
      <c r="AM23" s="1">
        <f>DataSource!Y13</f>
        <v>2399</v>
      </c>
      <c r="AN23" s="45">
        <f>DataSource!Z13</f>
        <v>1</v>
      </c>
      <c r="AO23" s="2">
        <f>DataSource!W13</f>
        <v>2399</v>
      </c>
      <c r="AP23" s="1">
        <f>DataSource!AA13</f>
        <v>2399</v>
      </c>
      <c r="AQ23" s="45">
        <f>DataSource!AB13</f>
        <v>0.98960000000000004</v>
      </c>
      <c r="AR23" s="2">
        <f>DataSource!W13</f>
        <v>2399</v>
      </c>
      <c r="AS23" s="1">
        <f>DataSource!AC13</f>
        <v>2374</v>
      </c>
      <c r="AT23" s="45">
        <f>DataSource!AD13</f>
        <v>0.98960000000000004</v>
      </c>
      <c r="AU23" s="2">
        <f>DataSource!W13</f>
        <v>2399</v>
      </c>
      <c r="AV23" s="1">
        <f>DataSource!AE13</f>
        <v>2374</v>
      </c>
      <c r="AW23" s="45">
        <f>DataSource!AF13</f>
        <v>0.90410000000000001</v>
      </c>
      <c r="AX23" s="2">
        <f>DataSource!W13</f>
        <v>2399</v>
      </c>
      <c r="AY23" s="1">
        <f>DataSource!AG13</f>
        <v>2169</v>
      </c>
      <c r="AZ23" s="45">
        <f>DataSource!AH13</f>
        <v>0.90410000000000001</v>
      </c>
      <c r="BA23" s="2">
        <f>DataSource!W13</f>
        <v>2399</v>
      </c>
      <c r="BB23" s="1">
        <f>DataSource!AI13</f>
        <v>2169</v>
      </c>
      <c r="BC23" s="45">
        <f>DataSource!AJ13</f>
        <v>0.90410000000000001</v>
      </c>
      <c r="BD23" s="2">
        <f>DataSource!W13</f>
        <v>2399</v>
      </c>
      <c r="BE23" s="1">
        <f>DataSource!AK13</f>
        <v>2169</v>
      </c>
      <c r="BF23" s="45">
        <f>DataSource!AL13</f>
        <v>1</v>
      </c>
      <c r="BG23" s="2">
        <f>DataSource!W13</f>
        <v>2399</v>
      </c>
      <c r="BH23" s="1">
        <f>DataSource!AM13</f>
        <v>2399</v>
      </c>
      <c r="BI23" s="7"/>
    </row>
    <row r="24" spans="1:61" x14ac:dyDescent="0.35">
      <c r="A24" s="3" t="str">
        <f>DataSource!A14</f>
        <v>NMJ</v>
      </c>
      <c r="B24" s="32" t="str">
        <f>DataSource!B14</f>
        <v>CYGNET HEALTH CARE LIMITED</v>
      </c>
      <c r="C24" s="35">
        <f t="shared" si="0"/>
        <v>0.90476190476190477</v>
      </c>
      <c r="D24" s="35">
        <f t="shared" si="1"/>
        <v>0.13305322128851541</v>
      </c>
      <c r="E24" s="31">
        <f>DataSource!C14</f>
        <v>10</v>
      </c>
      <c r="F24" s="31">
        <f>DataSource!AN14 - DataSource!C14</f>
        <v>58</v>
      </c>
      <c r="G24" s="35">
        <f>IF(ISERROR(DataSource!C14/DataSource!AN14),1,DataSource!C14/DataSource!AN14)</f>
        <v>0.14705882352941177</v>
      </c>
      <c r="H24" s="42">
        <f>DataSource!D14</f>
        <v>1</v>
      </c>
      <c r="I24" s="28">
        <f>DataSource!C14</f>
        <v>10</v>
      </c>
      <c r="J24" s="29">
        <f>DataSource!E14</f>
        <v>10</v>
      </c>
      <c r="K24" s="18">
        <f>DataSource!C14</f>
        <v>10</v>
      </c>
      <c r="L24" s="45">
        <f>DataSource!F14</f>
        <v>1</v>
      </c>
      <c r="M24" s="2">
        <f>DataSource!C14</f>
        <v>10</v>
      </c>
      <c r="N24" s="1">
        <f>DataSource!G14</f>
        <v>10</v>
      </c>
      <c r="O24" s="45">
        <f>DataSource!H14</f>
        <v>1</v>
      </c>
      <c r="P24" s="2">
        <f>DataSource!C14</f>
        <v>10</v>
      </c>
      <c r="Q24" s="1">
        <f>DataSource!I14</f>
        <v>10</v>
      </c>
      <c r="R24" s="45">
        <f>DataSource!J14</f>
        <v>1</v>
      </c>
      <c r="S24" s="2">
        <f>DataSource!C14</f>
        <v>10</v>
      </c>
      <c r="T24" s="1">
        <f>DataSource!K14</f>
        <v>10</v>
      </c>
      <c r="U24" s="45">
        <f>DataSource!L14</f>
        <v>1</v>
      </c>
      <c r="V24" s="2">
        <f>DataSource!C14</f>
        <v>10</v>
      </c>
      <c r="W24" s="1">
        <f>DataSource!M14</f>
        <v>10</v>
      </c>
      <c r="X24" s="45">
        <f>DataSource!N14</f>
        <v>1</v>
      </c>
      <c r="Y24" s="2">
        <f>DataSource!C14</f>
        <v>10</v>
      </c>
      <c r="Z24" s="1">
        <f>DataSource!O14</f>
        <v>10</v>
      </c>
      <c r="AA24" s="45">
        <f>DataSource!Q14</f>
        <v>0</v>
      </c>
      <c r="AB24" s="2">
        <f>DataSource!P14</f>
        <v>0</v>
      </c>
      <c r="AC24" s="1">
        <f>DataSource!R14</f>
        <v>0</v>
      </c>
      <c r="AD24" s="47">
        <f>DataSource!S14</f>
        <v>1</v>
      </c>
      <c r="AE24" s="2">
        <f>DataSource!C14</f>
        <v>10</v>
      </c>
      <c r="AF24" s="1">
        <f>DataSource!T14</f>
        <v>10</v>
      </c>
      <c r="AG24" s="45">
        <f>DataSource!U14</f>
        <v>0.9</v>
      </c>
      <c r="AH24" s="2">
        <f>DataSource!C14</f>
        <v>10</v>
      </c>
      <c r="AI24" s="1">
        <f>DataSource!V14</f>
        <v>9</v>
      </c>
      <c r="AJ24" s="18">
        <f>DataSource!W14</f>
        <v>17</v>
      </c>
      <c r="AK24" s="45">
        <f>DataSource!X14</f>
        <v>1</v>
      </c>
      <c r="AL24" s="2">
        <f>DataSource!W14</f>
        <v>17</v>
      </c>
      <c r="AM24" s="1">
        <f>DataSource!Y14</f>
        <v>17</v>
      </c>
      <c r="AN24" s="45">
        <f>DataSource!Z14</f>
        <v>1</v>
      </c>
      <c r="AO24" s="2">
        <f>DataSource!W14</f>
        <v>17</v>
      </c>
      <c r="AP24" s="1">
        <f>DataSource!AA14</f>
        <v>17</v>
      </c>
      <c r="AQ24" s="45">
        <f>DataSource!AB14</f>
        <v>1</v>
      </c>
      <c r="AR24" s="2">
        <f>DataSource!W14</f>
        <v>17</v>
      </c>
      <c r="AS24" s="1">
        <f>DataSource!AC14</f>
        <v>17</v>
      </c>
      <c r="AT24" s="45">
        <f>DataSource!AD14</f>
        <v>1</v>
      </c>
      <c r="AU24" s="2">
        <f>DataSource!W14</f>
        <v>17</v>
      </c>
      <c r="AV24" s="1">
        <f>DataSource!AE14</f>
        <v>17</v>
      </c>
      <c r="AW24" s="45">
        <f>DataSource!AF14</f>
        <v>1</v>
      </c>
      <c r="AX24" s="2">
        <f>DataSource!W14</f>
        <v>17</v>
      </c>
      <c r="AY24" s="1">
        <f>DataSource!AG14</f>
        <v>17</v>
      </c>
      <c r="AZ24" s="45">
        <f>DataSource!AH14</f>
        <v>1</v>
      </c>
      <c r="BA24" s="2">
        <f>DataSource!W14</f>
        <v>17</v>
      </c>
      <c r="BB24" s="1">
        <f>DataSource!AI14</f>
        <v>17</v>
      </c>
      <c r="BC24" s="45">
        <f>DataSource!AJ14</f>
        <v>0</v>
      </c>
      <c r="BD24" s="2">
        <f>DataSource!W14</f>
        <v>17</v>
      </c>
      <c r="BE24" s="1">
        <f>DataSource!AK14</f>
        <v>0</v>
      </c>
      <c r="BF24" s="45">
        <f>DataSource!AL14</f>
        <v>1</v>
      </c>
      <c r="BG24" s="2">
        <f>DataSource!W14</f>
        <v>17</v>
      </c>
      <c r="BH24" s="1">
        <f>DataSource!AM14</f>
        <v>17</v>
      </c>
      <c r="BI24" s="7"/>
    </row>
    <row r="25" spans="1:61" x14ac:dyDescent="0.35">
      <c r="A25" s="3" t="str">
        <f>DataSource!A15</f>
        <v>RXM</v>
      </c>
      <c r="B25" s="32" t="str">
        <f>DataSource!B15</f>
        <v>DERBYSHIRE HEALTHCARE NHS FOUNDATION TRUST</v>
      </c>
      <c r="C25" s="35">
        <f t="shared" si="0"/>
        <v>0.70048309178743962</v>
      </c>
      <c r="D25" s="35">
        <f t="shared" si="1"/>
        <v>0.70048309178743962</v>
      </c>
      <c r="E25" s="31">
        <f>DataSource!C15</f>
        <v>116</v>
      </c>
      <c r="F25" s="31">
        <f>DataSource!AN15 - DataSource!C15</f>
        <v>0</v>
      </c>
      <c r="G25" s="35">
        <f>IF(ISERROR(DataSource!C15/DataSource!AN15),1,DataSource!C15/DataSource!AN15)</f>
        <v>1</v>
      </c>
      <c r="H25" s="42">
        <f>DataSource!D15</f>
        <v>1</v>
      </c>
      <c r="I25" s="28">
        <f>DataSource!C15</f>
        <v>116</v>
      </c>
      <c r="J25" s="29">
        <f>DataSource!E15</f>
        <v>116</v>
      </c>
      <c r="K25" s="18">
        <f>DataSource!C15</f>
        <v>116</v>
      </c>
      <c r="L25" s="45">
        <f>DataSource!F15</f>
        <v>1</v>
      </c>
      <c r="M25" s="2">
        <f>DataSource!C15</f>
        <v>116</v>
      </c>
      <c r="N25" s="1">
        <f>DataSource!G15</f>
        <v>116</v>
      </c>
      <c r="O25" s="45">
        <f>DataSource!H15</f>
        <v>0.87070000000000003</v>
      </c>
      <c r="P25" s="2">
        <f>DataSource!C15</f>
        <v>116</v>
      </c>
      <c r="Q25" s="1">
        <f>DataSource!I15</f>
        <v>101</v>
      </c>
      <c r="R25" s="45">
        <f>DataSource!J15</f>
        <v>1</v>
      </c>
      <c r="S25" s="2">
        <f>DataSource!C15</f>
        <v>116</v>
      </c>
      <c r="T25" s="1">
        <f>DataSource!K15</f>
        <v>116</v>
      </c>
      <c r="U25" s="45">
        <f>DataSource!L15</f>
        <v>0.73280000000000001</v>
      </c>
      <c r="V25" s="2">
        <f>DataSource!C15</f>
        <v>116</v>
      </c>
      <c r="W25" s="1">
        <f>DataSource!M15</f>
        <v>85</v>
      </c>
      <c r="X25" s="45">
        <f>DataSource!N15</f>
        <v>0.78449999999999998</v>
      </c>
      <c r="Y25" s="2">
        <f>DataSource!C15</f>
        <v>116</v>
      </c>
      <c r="Z25" s="1">
        <f>DataSource!O15</f>
        <v>91</v>
      </c>
      <c r="AA25" s="45">
        <f>DataSource!Q15</f>
        <v>1</v>
      </c>
      <c r="AB25" s="2">
        <f>DataSource!P15</f>
        <v>32</v>
      </c>
      <c r="AC25" s="1">
        <f>DataSource!R15</f>
        <v>32</v>
      </c>
      <c r="AD25" s="47">
        <f>DataSource!S15</f>
        <v>0.73280000000000001</v>
      </c>
      <c r="AE25" s="2">
        <f>DataSource!C15</f>
        <v>116</v>
      </c>
      <c r="AF25" s="1">
        <f>DataSource!T15</f>
        <v>85</v>
      </c>
      <c r="AG25" s="45">
        <f>DataSource!U15</f>
        <v>1</v>
      </c>
      <c r="AH25" s="2">
        <f>DataSource!C15</f>
        <v>116</v>
      </c>
      <c r="AI25" s="1">
        <f>DataSource!V15</f>
        <v>116</v>
      </c>
      <c r="AJ25" s="18">
        <f>DataSource!W15</f>
        <v>116</v>
      </c>
      <c r="AK25" s="45">
        <f>DataSource!X15</f>
        <v>1</v>
      </c>
      <c r="AL25" s="2">
        <f>DataSource!W15</f>
        <v>116</v>
      </c>
      <c r="AM25" s="1">
        <f>DataSource!Y15</f>
        <v>116</v>
      </c>
      <c r="AN25" s="45">
        <f>DataSource!Z15</f>
        <v>0.87070000000000003</v>
      </c>
      <c r="AO25" s="2">
        <f>DataSource!W15</f>
        <v>116</v>
      </c>
      <c r="AP25" s="1">
        <f>DataSource!AA15</f>
        <v>101</v>
      </c>
      <c r="AQ25" s="45">
        <f>DataSource!AB15</f>
        <v>1</v>
      </c>
      <c r="AR25" s="2">
        <f>DataSource!W15</f>
        <v>116</v>
      </c>
      <c r="AS25" s="1">
        <f>DataSource!AC15</f>
        <v>116</v>
      </c>
      <c r="AT25" s="45">
        <f>DataSource!AD15</f>
        <v>0.73280000000000001</v>
      </c>
      <c r="AU25" s="2">
        <f>DataSource!W15</f>
        <v>116</v>
      </c>
      <c r="AV25" s="1">
        <f>DataSource!AE15</f>
        <v>85</v>
      </c>
      <c r="AW25" s="45">
        <f>DataSource!AF15</f>
        <v>0</v>
      </c>
      <c r="AX25" s="2">
        <f>DataSource!W15</f>
        <v>116</v>
      </c>
      <c r="AY25" s="1">
        <f>DataSource!AG15</f>
        <v>0</v>
      </c>
      <c r="AZ25" s="45">
        <f>DataSource!AH15</f>
        <v>0</v>
      </c>
      <c r="BA25" s="2">
        <f>DataSource!W15</f>
        <v>116</v>
      </c>
      <c r="BB25" s="1">
        <f>DataSource!AI15</f>
        <v>0</v>
      </c>
      <c r="BC25" s="45">
        <f>DataSource!AJ15</f>
        <v>0</v>
      </c>
      <c r="BD25" s="2">
        <f>DataSource!W15</f>
        <v>116</v>
      </c>
      <c r="BE25" s="1">
        <f>DataSource!AK15</f>
        <v>0</v>
      </c>
      <c r="BF25" s="45">
        <f>DataSource!AL15</f>
        <v>1</v>
      </c>
      <c r="BG25" s="2">
        <f>DataSource!W15</f>
        <v>116</v>
      </c>
      <c r="BH25" s="1">
        <f>DataSource!AM15</f>
        <v>116</v>
      </c>
      <c r="BI25" s="7"/>
    </row>
    <row r="26" spans="1:61" x14ac:dyDescent="0.35">
      <c r="A26" s="3" t="str">
        <f>DataSource!A16</f>
        <v>RWV</v>
      </c>
      <c r="B26" s="32" t="str">
        <f>DataSource!B16</f>
        <v>DEVON PARTNERSHIP NHS TRUST</v>
      </c>
      <c r="C26" s="35">
        <f t="shared" si="0"/>
        <v>0.70186498555292887</v>
      </c>
      <c r="D26" s="35">
        <f t="shared" si="1"/>
        <v>0.65075831184761856</v>
      </c>
      <c r="E26" s="31">
        <f>DataSource!C16</f>
        <v>191</v>
      </c>
      <c r="F26" s="31">
        <f>DataSource!AN16 - DataSource!C16</f>
        <v>15</v>
      </c>
      <c r="G26" s="35">
        <f>IF(ISERROR(DataSource!C16/DataSource!AN16),1,DataSource!C16/DataSource!AN16)</f>
        <v>0.92718446601941751</v>
      </c>
      <c r="H26" s="42">
        <f>DataSource!D16</f>
        <v>0.91620000000000001</v>
      </c>
      <c r="I26" s="28">
        <f>DataSource!C16</f>
        <v>191</v>
      </c>
      <c r="J26" s="29">
        <f>DataSource!E16</f>
        <v>175</v>
      </c>
      <c r="K26" s="18">
        <f>DataSource!C16</f>
        <v>191</v>
      </c>
      <c r="L26" s="45">
        <f>DataSource!F16</f>
        <v>1</v>
      </c>
      <c r="M26" s="2">
        <f>DataSource!C16</f>
        <v>191</v>
      </c>
      <c r="N26" s="1">
        <f>DataSource!G16</f>
        <v>191</v>
      </c>
      <c r="O26" s="45">
        <f>DataSource!H16</f>
        <v>1</v>
      </c>
      <c r="P26" s="2">
        <f>DataSource!C16</f>
        <v>191</v>
      </c>
      <c r="Q26" s="1">
        <f>DataSource!I16</f>
        <v>191</v>
      </c>
      <c r="R26" s="45">
        <f>DataSource!J16</f>
        <v>1</v>
      </c>
      <c r="S26" s="2">
        <f>DataSource!C16</f>
        <v>191</v>
      </c>
      <c r="T26" s="1">
        <f>DataSource!K16</f>
        <v>191</v>
      </c>
      <c r="U26" s="45">
        <f>DataSource!L16</f>
        <v>0.97909999999999997</v>
      </c>
      <c r="V26" s="2">
        <f>DataSource!C16</f>
        <v>191</v>
      </c>
      <c r="W26" s="1">
        <f>DataSource!M16</f>
        <v>187</v>
      </c>
      <c r="X26" s="45">
        <f>DataSource!N16</f>
        <v>0.49740000000000001</v>
      </c>
      <c r="Y26" s="2">
        <f>DataSource!C16</f>
        <v>191</v>
      </c>
      <c r="Z26" s="1">
        <f>DataSource!O16</f>
        <v>95</v>
      </c>
      <c r="AA26" s="45">
        <f>DataSource!Q16</f>
        <v>0.9375</v>
      </c>
      <c r="AB26" s="2">
        <f>DataSource!P16</f>
        <v>48</v>
      </c>
      <c r="AC26" s="1">
        <f>DataSource!R16</f>
        <v>45</v>
      </c>
      <c r="AD26" s="47">
        <f>DataSource!S16</f>
        <v>0.49740000000000001</v>
      </c>
      <c r="AE26" s="2">
        <f>DataSource!C16</f>
        <v>191</v>
      </c>
      <c r="AF26" s="1">
        <f>DataSource!T16</f>
        <v>95</v>
      </c>
      <c r="AG26" s="45">
        <f>DataSource!U16</f>
        <v>1</v>
      </c>
      <c r="AH26" s="2">
        <f>DataSource!C16</f>
        <v>191</v>
      </c>
      <c r="AI26" s="1">
        <f>DataSource!V16</f>
        <v>191</v>
      </c>
      <c r="AJ26" s="18">
        <f>DataSource!W16</f>
        <v>346</v>
      </c>
      <c r="AK26" s="45">
        <f>DataSource!X16</f>
        <v>1</v>
      </c>
      <c r="AL26" s="2">
        <f>DataSource!W16</f>
        <v>346</v>
      </c>
      <c r="AM26" s="1">
        <f>DataSource!Y16</f>
        <v>346</v>
      </c>
      <c r="AN26" s="45">
        <f>DataSource!Z16</f>
        <v>1</v>
      </c>
      <c r="AO26" s="2">
        <f>DataSource!W16</f>
        <v>346</v>
      </c>
      <c r="AP26" s="1">
        <f>DataSource!AA16</f>
        <v>346</v>
      </c>
      <c r="AQ26" s="45">
        <f>DataSource!AB16</f>
        <v>0.97689999999999999</v>
      </c>
      <c r="AR26" s="2">
        <f>DataSource!W16</f>
        <v>346</v>
      </c>
      <c r="AS26" s="1">
        <f>DataSource!AC16</f>
        <v>338</v>
      </c>
      <c r="AT26" s="45">
        <f>DataSource!AD16</f>
        <v>0.96819999999999995</v>
      </c>
      <c r="AU26" s="2">
        <f>DataSource!W16</f>
        <v>346</v>
      </c>
      <c r="AV26" s="1">
        <f>DataSource!AE16</f>
        <v>335</v>
      </c>
      <c r="AW26" s="45">
        <f>DataSource!AF16</f>
        <v>0.50290000000000001</v>
      </c>
      <c r="AX26" s="2">
        <f>DataSource!W16</f>
        <v>346</v>
      </c>
      <c r="AY26" s="1">
        <f>DataSource!AG16</f>
        <v>174</v>
      </c>
      <c r="AZ26" s="45">
        <f>DataSource!AH16</f>
        <v>0</v>
      </c>
      <c r="BA26" s="2">
        <f>DataSource!W16</f>
        <v>346</v>
      </c>
      <c r="BB26" s="1">
        <f>DataSource!AI16</f>
        <v>0</v>
      </c>
      <c r="BC26" s="45">
        <f>DataSource!AJ16</f>
        <v>0</v>
      </c>
      <c r="BD26" s="2">
        <f>DataSource!W16</f>
        <v>346</v>
      </c>
      <c r="BE26" s="1">
        <f>DataSource!AK16</f>
        <v>0</v>
      </c>
      <c r="BF26" s="45">
        <f>DataSource!AL16</f>
        <v>0.8931</v>
      </c>
      <c r="BG26" s="2">
        <f>DataSource!W16</f>
        <v>346</v>
      </c>
      <c r="BH26" s="1">
        <f>DataSource!AM16</f>
        <v>309</v>
      </c>
    </row>
    <row r="27" spans="1:61" x14ac:dyDescent="0.35">
      <c r="A27" s="3" t="str">
        <f>DataSource!A17</f>
        <v>RDY</v>
      </c>
      <c r="B27" s="32" t="str">
        <f>DataSource!B17</f>
        <v>DORSET HEALTHCARE UNIVERSITY NHS FOUNDATION TRUST</v>
      </c>
      <c r="C27" s="35">
        <f t="shared" si="0"/>
        <v>0.79821428571428577</v>
      </c>
      <c r="D27" s="35">
        <f t="shared" si="1"/>
        <v>0.79821428571428577</v>
      </c>
      <c r="E27" s="31">
        <f>DataSource!C17</f>
        <v>226</v>
      </c>
      <c r="F27" s="31">
        <f>DataSource!AN17 - DataSource!C17</f>
        <v>0</v>
      </c>
      <c r="G27" s="35">
        <f>IF(ISERROR(DataSource!C17/DataSource!AN17),1,DataSource!C17/DataSource!AN17)</f>
        <v>1</v>
      </c>
      <c r="H27" s="42">
        <f>DataSource!D17</f>
        <v>0</v>
      </c>
      <c r="I27" s="28">
        <f>DataSource!C17</f>
        <v>226</v>
      </c>
      <c r="J27" s="29">
        <f>DataSource!E17</f>
        <v>0</v>
      </c>
      <c r="K27" s="18">
        <f>DataSource!C17</f>
        <v>226</v>
      </c>
      <c r="L27" s="45">
        <f>DataSource!F17</f>
        <v>1</v>
      </c>
      <c r="M27" s="2">
        <f>DataSource!C17</f>
        <v>226</v>
      </c>
      <c r="N27" s="1">
        <f>DataSource!G17</f>
        <v>226</v>
      </c>
      <c r="O27" s="45">
        <f>DataSource!H17</f>
        <v>1</v>
      </c>
      <c r="P27" s="2">
        <f>DataSource!C17</f>
        <v>226</v>
      </c>
      <c r="Q27" s="1">
        <f>DataSource!I17</f>
        <v>226</v>
      </c>
      <c r="R27" s="45">
        <f>DataSource!J17</f>
        <v>1</v>
      </c>
      <c r="S27" s="2">
        <f>DataSource!C17</f>
        <v>226</v>
      </c>
      <c r="T27" s="1">
        <f>DataSource!K17</f>
        <v>226</v>
      </c>
      <c r="U27" s="45">
        <f>DataSource!L17</f>
        <v>1</v>
      </c>
      <c r="V27" s="2">
        <f>DataSource!C17</f>
        <v>226</v>
      </c>
      <c r="W27" s="1">
        <f>DataSource!M17</f>
        <v>226</v>
      </c>
      <c r="X27" s="45">
        <f>DataSource!N17</f>
        <v>0</v>
      </c>
      <c r="Y27" s="2">
        <f>DataSource!C17</f>
        <v>226</v>
      </c>
      <c r="Z27" s="1">
        <f>DataSource!O17</f>
        <v>0</v>
      </c>
      <c r="AA27" s="45">
        <f>DataSource!Q17</f>
        <v>0</v>
      </c>
      <c r="AB27" s="2">
        <f>DataSource!P17</f>
        <v>0</v>
      </c>
      <c r="AC27" s="1">
        <f>DataSource!R17</f>
        <v>0</v>
      </c>
      <c r="AD27" s="47">
        <f>DataSource!S17</f>
        <v>0</v>
      </c>
      <c r="AE27" s="2">
        <f>DataSource!C17</f>
        <v>226</v>
      </c>
      <c r="AF27" s="1">
        <f>DataSource!T17</f>
        <v>0</v>
      </c>
      <c r="AG27" s="45">
        <f>DataSource!U17</f>
        <v>1</v>
      </c>
      <c r="AH27" s="2">
        <f>DataSource!C17</f>
        <v>226</v>
      </c>
      <c r="AI27" s="1">
        <f>DataSource!V17</f>
        <v>226</v>
      </c>
      <c r="AJ27" s="18">
        <f>DataSource!W17</f>
        <v>254</v>
      </c>
      <c r="AK27" s="45">
        <f>DataSource!X17</f>
        <v>1</v>
      </c>
      <c r="AL27" s="2">
        <f>DataSource!W17</f>
        <v>254</v>
      </c>
      <c r="AM27" s="1">
        <f>DataSource!Y17</f>
        <v>254</v>
      </c>
      <c r="AN27" s="45">
        <f>DataSource!Z17</f>
        <v>1</v>
      </c>
      <c r="AO27" s="2">
        <f>DataSource!W17</f>
        <v>254</v>
      </c>
      <c r="AP27" s="1">
        <f>DataSource!AA17</f>
        <v>254</v>
      </c>
      <c r="AQ27" s="45">
        <f>DataSource!AB17</f>
        <v>1</v>
      </c>
      <c r="AR27" s="2">
        <f>DataSource!W17</f>
        <v>254</v>
      </c>
      <c r="AS27" s="1">
        <f>DataSource!AC17</f>
        <v>254</v>
      </c>
      <c r="AT27" s="45">
        <f>DataSource!AD17</f>
        <v>1</v>
      </c>
      <c r="AU27" s="2">
        <f>DataSource!W17</f>
        <v>254</v>
      </c>
      <c r="AV27" s="1">
        <f>DataSource!AE17</f>
        <v>254</v>
      </c>
      <c r="AW27" s="45">
        <f>DataSource!AF17</f>
        <v>1</v>
      </c>
      <c r="AX27" s="2">
        <f>DataSource!W17</f>
        <v>254</v>
      </c>
      <c r="AY27" s="1">
        <f>DataSource!AG17</f>
        <v>254</v>
      </c>
      <c r="AZ27" s="45">
        <f>DataSource!AH17</f>
        <v>1</v>
      </c>
      <c r="BA27" s="2">
        <f>DataSource!W17</f>
        <v>254</v>
      </c>
      <c r="BB27" s="1">
        <f>DataSource!AI17</f>
        <v>254</v>
      </c>
      <c r="BC27" s="45">
        <f>DataSource!AJ17</f>
        <v>1</v>
      </c>
      <c r="BD27" s="2">
        <f>DataSource!W17</f>
        <v>254</v>
      </c>
      <c r="BE27" s="1">
        <f>DataSource!AK17</f>
        <v>254</v>
      </c>
      <c r="BF27" s="45">
        <f>DataSource!AL17</f>
        <v>1</v>
      </c>
      <c r="BG27" s="2">
        <f>DataSource!W17</f>
        <v>254</v>
      </c>
      <c r="BH27" s="1">
        <f>DataSource!AM17</f>
        <v>254</v>
      </c>
    </row>
    <row r="28" spans="1:61" x14ac:dyDescent="0.35">
      <c r="A28" s="3" t="str">
        <f>DataSource!A18</f>
        <v>RWK</v>
      </c>
      <c r="B28" s="32" t="str">
        <f>DataSource!B18</f>
        <v>EAST LONDON NHS FOUNDATION TRUST</v>
      </c>
      <c r="C28" s="35">
        <f t="shared" si="0"/>
        <v>0.94292123629112667</v>
      </c>
      <c r="D28" s="35">
        <f t="shared" si="1"/>
        <v>0.66215064483967456</v>
      </c>
      <c r="E28" s="31">
        <f>DataSource!C18</f>
        <v>283</v>
      </c>
      <c r="F28" s="31">
        <f>DataSource!AN18 - DataSource!C18</f>
        <v>120</v>
      </c>
      <c r="G28" s="35">
        <f>IF(ISERROR(DataSource!C18/DataSource!AN18),1,DataSource!C18/DataSource!AN18)</f>
        <v>0.70223325062034736</v>
      </c>
      <c r="H28" s="42">
        <f>DataSource!D18</f>
        <v>1</v>
      </c>
      <c r="I28" s="28">
        <f>DataSource!C18</f>
        <v>283</v>
      </c>
      <c r="J28" s="29">
        <f>DataSource!E18</f>
        <v>283</v>
      </c>
      <c r="K28" s="18">
        <f>DataSource!C18</f>
        <v>283</v>
      </c>
      <c r="L28" s="45">
        <f>DataSource!F18</f>
        <v>1</v>
      </c>
      <c r="M28" s="2">
        <f>DataSource!C18</f>
        <v>283</v>
      </c>
      <c r="N28" s="1">
        <f>DataSource!G18</f>
        <v>283</v>
      </c>
      <c r="O28" s="45">
        <f>DataSource!H18</f>
        <v>0.90459999999999996</v>
      </c>
      <c r="P28" s="2">
        <f>DataSource!C18</f>
        <v>283</v>
      </c>
      <c r="Q28" s="1">
        <f>DataSource!I18</f>
        <v>256</v>
      </c>
      <c r="R28" s="45">
        <f>DataSource!J18</f>
        <v>1</v>
      </c>
      <c r="S28" s="2">
        <f>DataSource!C18</f>
        <v>283</v>
      </c>
      <c r="T28" s="1">
        <f>DataSource!K18</f>
        <v>283</v>
      </c>
      <c r="U28" s="45">
        <f>DataSource!L18</f>
        <v>0.90110000000000001</v>
      </c>
      <c r="V28" s="2">
        <f>DataSource!C18</f>
        <v>283</v>
      </c>
      <c r="W28" s="1">
        <f>DataSource!M18</f>
        <v>255</v>
      </c>
      <c r="X28" s="45">
        <f>DataSource!N18</f>
        <v>1</v>
      </c>
      <c r="Y28" s="2">
        <f>DataSource!C18</f>
        <v>283</v>
      </c>
      <c r="Z28" s="1">
        <f>DataSource!O18</f>
        <v>283</v>
      </c>
      <c r="AA28" s="45">
        <f>DataSource!Q18</f>
        <v>1</v>
      </c>
      <c r="AB28" s="2">
        <f>DataSource!P18</f>
        <v>50</v>
      </c>
      <c r="AC28" s="1">
        <f>DataSource!R18</f>
        <v>50</v>
      </c>
      <c r="AD28" s="47">
        <f>DataSource!S18</f>
        <v>1</v>
      </c>
      <c r="AE28" s="2">
        <f>DataSource!C18</f>
        <v>283</v>
      </c>
      <c r="AF28" s="1">
        <f>DataSource!T18</f>
        <v>283</v>
      </c>
      <c r="AG28" s="45">
        <f>DataSource!U18</f>
        <v>0.57950000000000002</v>
      </c>
      <c r="AH28" s="2">
        <f>DataSource!C18</f>
        <v>283</v>
      </c>
      <c r="AI28" s="1">
        <f>DataSource!V18</f>
        <v>164</v>
      </c>
      <c r="AJ28" s="18">
        <f>DataSource!W18</f>
        <v>283</v>
      </c>
      <c r="AK28" s="45">
        <f>DataSource!X18</f>
        <v>1</v>
      </c>
      <c r="AL28" s="2">
        <f>DataSource!W18</f>
        <v>283</v>
      </c>
      <c r="AM28" s="1">
        <f>DataSource!Y18</f>
        <v>283</v>
      </c>
      <c r="AN28" s="45">
        <f>DataSource!Z18</f>
        <v>0.90459999999999996</v>
      </c>
      <c r="AO28" s="2">
        <f>DataSource!W18</f>
        <v>283</v>
      </c>
      <c r="AP28" s="1">
        <f>DataSource!AA18</f>
        <v>256</v>
      </c>
      <c r="AQ28" s="45">
        <f>DataSource!AB18</f>
        <v>1</v>
      </c>
      <c r="AR28" s="2">
        <f>DataSource!W18</f>
        <v>283</v>
      </c>
      <c r="AS28" s="1">
        <f>DataSource!AC18</f>
        <v>283</v>
      </c>
      <c r="AT28" s="45">
        <f>DataSource!AD18</f>
        <v>0.90110000000000001</v>
      </c>
      <c r="AU28" s="2">
        <f>DataSource!W18</f>
        <v>283</v>
      </c>
      <c r="AV28" s="1">
        <f>DataSource!AE18</f>
        <v>255</v>
      </c>
      <c r="AW28" s="45">
        <f>DataSource!AF18</f>
        <v>1</v>
      </c>
      <c r="AX28" s="2">
        <f>DataSource!W18</f>
        <v>283</v>
      </c>
      <c r="AY28" s="1">
        <f>DataSource!AG18</f>
        <v>283</v>
      </c>
      <c r="AZ28" s="45">
        <f>DataSource!AH18</f>
        <v>1</v>
      </c>
      <c r="BA28" s="2">
        <f>DataSource!W18</f>
        <v>283</v>
      </c>
      <c r="BB28" s="1">
        <f>DataSource!AI18</f>
        <v>283</v>
      </c>
      <c r="BC28" s="45">
        <f>DataSource!AJ18</f>
        <v>1</v>
      </c>
      <c r="BD28" s="2">
        <f>DataSource!W18</f>
        <v>283</v>
      </c>
      <c r="BE28" s="1">
        <f>DataSource!AK18</f>
        <v>283</v>
      </c>
      <c r="BF28" s="45">
        <f>DataSource!AL18</f>
        <v>1</v>
      </c>
      <c r="BG28" s="2">
        <f>DataSource!W18</f>
        <v>283</v>
      </c>
      <c r="BH28" s="1">
        <f>DataSource!AM18</f>
        <v>283</v>
      </c>
    </row>
    <row r="29" spans="1:61" x14ac:dyDescent="0.35">
      <c r="A29" s="3" t="str">
        <f>DataSource!A19</f>
        <v>DE8</v>
      </c>
      <c r="B29" s="32" t="str">
        <f>DataSource!B19</f>
        <v>ELYSIUM HEALTHCARE</v>
      </c>
      <c r="C29" s="35">
        <f t="shared" si="0"/>
        <v>0.98773727532336641</v>
      </c>
      <c r="D29" s="35">
        <f t="shared" si="1"/>
        <v>0.98773727532336641</v>
      </c>
      <c r="E29" s="31">
        <f>DataSource!C19</f>
        <v>1086</v>
      </c>
      <c r="F29" s="31">
        <f>DataSource!AN19 - DataSource!C19</f>
        <v>0</v>
      </c>
      <c r="G29" s="35">
        <f>IF(ISERROR(DataSource!C19/DataSource!AN19),1,DataSource!C19/DataSource!AN19)</f>
        <v>1</v>
      </c>
      <c r="H29" s="42">
        <f>DataSource!D19</f>
        <v>1</v>
      </c>
      <c r="I29" s="28">
        <f>DataSource!C19</f>
        <v>1086</v>
      </c>
      <c r="J29" s="29">
        <f>DataSource!E19</f>
        <v>1086</v>
      </c>
      <c r="K29" s="18">
        <f>DataSource!C19</f>
        <v>1086</v>
      </c>
      <c r="L29" s="45">
        <f>DataSource!F19</f>
        <v>1</v>
      </c>
      <c r="M29" s="2">
        <f>DataSource!C19</f>
        <v>1086</v>
      </c>
      <c r="N29" s="1">
        <f>DataSource!G19</f>
        <v>1086</v>
      </c>
      <c r="O29" s="45">
        <f>DataSource!H19</f>
        <v>1</v>
      </c>
      <c r="P29" s="2">
        <f>DataSource!C19</f>
        <v>1086</v>
      </c>
      <c r="Q29" s="1">
        <f>DataSource!I19</f>
        <v>1086</v>
      </c>
      <c r="R29" s="45">
        <f>DataSource!J19</f>
        <v>1</v>
      </c>
      <c r="S29" s="2">
        <f>DataSource!C19</f>
        <v>1086</v>
      </c>
      <c r="T29" s="1">
        <f>DataSource!K19</f>
        <v>1086</v>
      </c>
      <c r="U29" s="45">
        <f>DataSource!L19</f>
        <v>1</v>
      </c>
      <c r="V29" s="2">
        <f>DataSource!C19</f>
        <v>1086</v>
      </c>
      <c r="W29" s="1">
        <f>DataSource!M19</f>
        <v>1086</v>
      </c>
      <c r="X29" s="45">
        <f>DataSource!N19</f>
        <v>1</v>
      </c>
      <c r="Y29" s="2">
        <f>DataSource!C19</f>
        <v>1086</v>
      </c>
      <c r="Z29" s="1">
        <f>DataSource!O19</f>
        <v>1086</v>
      </c>
      <c r="AA29" s="45">
        <f>DataSource!Q19</f>
        <v>4.58E-2</v>
      </c>
      <c r="AB29" s="2">
        <f>DataSource!P19</f>
        <v>306</v>
      </c>
      <c r="AC29" s="1">
        <f>DataSource!R19</f>
        <v>14</v>
      </c>
      <c r="AD29" s="47">
        <f>DataSource!S19</f>
        <v>1</v>
      </c>
      <c r="AE29" s="2">
        <f>DataSource!C19</f>
        <v>1086</v>
      </c>
      <c r="AF29" s="1">
        <f>DataSource!T19</f>
        <v>1086</v>
      </c>
      <c r="AG29" s="45">
        <f>DataSource!U19</f>
        <v>1</v>
      </c>
      <c r="AH29" s="2">
        <f>DataSource!C19</f>
        <v>1086</v>
      </c>
      <c r="AI29" s="1">
        <f>DataSource!V19</f>
        <v>1086</v>
      </c>
      <c r="AJ29" s="18">
        <f>DataSource!W19</f>
        <v>2272</v>
      </c>
      <c r="AK29" s="45">
        <f>DataSource!X19</f>
        <v>1</v>
      </c>
      <c r="AL29" s="2">
        <f>DataSource!W19</f>
        <v>2272</v>
      </c>
      <c r="AM29" s="1">
        <f>DataSource!Y19</f>
        <v>2272</v>
      </c>
      <c r="AN29" s="45">
        <f>DataSource!Z19</f>
        <v>1</v>
      </c>
      <c r="AO29" s="2">
        <f>DataSource!W19</f>
        <v>2272</v>
      </c>
      <c r="AP29" s="1">
        <f>DataSource!AA19</f>
        <v>2272</v>
      </c>
      <c r="AQ29" s="45">
        <f>DataSource!AB19</f>
        <v>1</v>
      </c>
      <c r="AR29" s="2">
        <f>DataSource!W19</f>
        <v>2272</v>
      </c>
      <c r="AS29" s="1">
        <f>DataSource!AC19</f>
        <v>2272</v>
      </c>
      <c r="AT29" s="45">
        <f>DataSource!AD19</f>
        <v>1</v>
      </c>
      <c r="AU29" s="2">
        <f>DataSource!W19</f>
        <v>2272</v>
      </c>
      <c r="AV29" s="1">
        <f>DataSource!AE19</f>
        <v>2272</v>
      </c>
      <c r="AW29" s="45">
        <f>DataSource!AF19</f>
        <v>1</v>
      </c>
      <c r="AX29" s="2">
        <f>DataSource!W19</f>
        <v>2272</v>
      </c>
      <c r="AY29" s="1">
        <f>DataSource!AG19</f>
        <v>2272</v>
      </c>
      <c r="AZ29" s="45">
        <f>DataSource!AH19</f>
        <v>1</v>
      </c>
      <c r="BA29" s="2">
        <f>DataSource!W19</f>
        <v>2272</v>
      </c>
      <c r="BB29" s="1">
        <f>DataSource!AI19</f>
        <v>2272</v>
      </c>
      <c r="BC29" s="45">
        <f>DataSource!AJ19</f>
        <v>1</v>
      </c>
      <c r="BD29" s="2">
        <f>DataSource!W19</f>
        <v>2272</v>
      </c>
      <c r="BE29" s="1">
        <f>DataSource!AK19</f>
        <v>2272</v>
      </c>
      <c r="BF29" s="45">
        <f>DataSource!AL19</f>
        <v>1</v>
      </c>
      <c r="BG29" s="2">
        <f>DataSource!W19</f>
        <v>2272</v>
      </c>
      <c r="BH29" s="1">
        <f>DataSource!AM19</f>
        <v>2272</v>
      </c>
    </row>
    <row r="30" spans="1:61" x14ac:dyDescent="0.35">
      <c r="A30" s="3" t="str">
        <f>DataSource!A20</f>
        <v>R1L</v>
      </c>
      <c r="B30" s="32" t="str">
        <f>DataSource!B20</f>
        <v>ESSEX PARTNERSHIP UNIVERSITY NHS FOUNDATION TRUST</v>
      </c>
      <c r="C30" s="35">
        <f t="shared" si="0"/>
        <v>0.95647442872687705</v>
      </c>
      <c r="D30" s="35">
        <f t="shared" si="1"/>
        <v>0.95647442872687705</v>
      </c>
      <c r="E30" s="31">
        <f>DataSource!C20</f>
        <v>329</v>
      </c>
      <c r="F30" s="31">
        <f>DataSource!AN20 - DataSource!C20</f>
        <v>0</v>
      </c>
      <c r="G30" s="35">
        <f>IF(ISERROR(DataSource!C20/DataSource!AN20),1,DataSource!C20/DataSource!AN20)</f>
        <v>1</v>
      </c>
      <c r="H30" s="42">
        <f>DataSource!D20</f>
        <v>1</v>
      </c>
      <c r="I30" s="28">
        <f>DataSource!C20</f>
        <v>329</v>
      </c>
      <c r="J30" s="29">
        <f>DataSource!E20</f>
        <v>329</v>
      </c>
      <c r="K30" s="18">
        <f>DataSource!C20</f>
        <v>329</v>
      </c>
      <c r="L30" s="45">
        <f>DataSource!F20</f>
        <v>1</v>
      </c>
      <c r="M30" s="2">
        <f>DataSource!C20</f>
        <v>329</v>
      </c>
      <c r="N30" s="1">
        <f>DataSource!G20</f>
        <v>329</v>
      </c>
      <c r="O30" s="45">
        <f>DataSource!H20</f>
        <v>1</v>
      </c>
      <c r="P30" s="2">
        <f>DataSource!C20</f>
        <v>329</v>
      </c>
      <c r="Q30" s="1">
        <f>DataSource!I20</f>
        <v>329</v>
      </c>
      <c r="R30" s="45">
        <f>DataSource!J20</f>
        <v>0.97260000000000002</v>
      </c>
      <c r="S30" s="2">
        <f>DataSource!C20</f>
        <v>329</v>
      </c>
      <c r="T30" s="1">
        <f>DataSource!K20</f>
        <v>320</v>
      </c>
      <c r="U30" s="45">
        <f>DataSource!L20</f>
        <v>0.93310000000000004</v>
      </c>
      <c r="V30" s="2">
        <f>DataSource!C20</f>
        <v>329</v>
      </c>
      <c r="W30" s="1">
        <f>DataSource!M20</f>
        <v>307</v>
      </c>
      <c r="X30" s="45">
        <f>DataSource!N20</f>
        <v>0.78120000000000001</v>
      </c>
      <c r="Y30" s="2">
        <f>DataSource!C20</f>
        <v>329</v>
      </c>
      <c r="Z30" s="1">
        <f>DataSource!O20</f>
        <v>257</v>
      </c>
      <c r="AA30" s="45">
        <f>DataSource!Q20</f>
        <v>1</v>
      </c>
      <c r="AB30" s="2">
        <f>DataSource!P20</f>
        <v>70</v>
      </c>
      <c r="AC30" s="1">
        <f>DataSource!R20</f>
        <v>70</v>
      </c>
      <c r="AD30" s="47">
        <f>DataSource!S20</f>
        <v>0.78120000000000001</v>
      </c>
      <c r="AE30" s="2">
        <f>DataSource!C20</f>
        <v>329</v>
      </c>
      <c r="AF30" s="1">
        <f>DataSource!T20</f>
        <v>257</v>
      </c>
      <c r="AG30" s="45">
        <f>DataSource!U20</f>
        <v>1</v>
      </c>
      <c r="AH30" s="2">
        <f>DataSource!C20</f>
        <v>329</v>
      </c>
      <c r="AI30" s="1">
        <f>DataSource!V20</f>
        <v>329</v>
      </c>
      <c r="AJ30" s="18">
        <f>DataSource!W20</f>
        <v>580</v>
      </c>
      <c r="AK30" s="45">
        <f>DataSource!X20</f>
        <v>1</v>
      </c>
      <c r="AL30" s="2">
        <f>DataSource!W20</f>
        <v>580</v>
      </c>
      <c r="AM30" s="1">
        <f>DataSource!Y20</f>
        <v>580</v>
      </c>
      <c r="AN30" s="45">
        <f>DataSource!Z20</f>
        <v>1</v>
      </c>
      <c r="AO30" s="2">
        <f>DataSource!W20</f>
        <v>580</v>
      </c>
      <c r="AP30" s="1">
        <f>DataSource!AA20</f>
        <v>580</v>
      </c>
      <c r="AQ30" s="45">
        <f>DataSource!AB20</f>
        <v>0.97760000000000002</v>
      </c>
      <c r="AR30" s="2">
        <f>DataSource!W20</f>
        <v>580</v>
      </c>
      <c r="AS30" s="1">
        <f>DataSource!AC20</f>
        <v>567</v>
      </c>
      <c r="AT30" s="45">
        <f>DataSource!AD20</f>
        <v>0.93100000000000005</v>
      </c>
      <c r="AU30" s="2">
        <f>DataSource!W20</f>
        <v>580</v>
      </c>
      <c r="AV30" s="1">
        <f>DataSource!AE20</f>
        <v>540</v>
      </c>
      <c r="AW30" s="45">
        <f>DataSource!AF20</f>
        <v>0.97070000000000001</v>
      </c>
      <c r="AX30" s="2">
        <f>DataSource!W20</f>
        <v>580</v>
      </c>
      <c r="AY30" s="1">
        <f>DataSource!AG20</f>
        <v>563</v>
      </c>
      <c r="AZ30" s="45">
        <f>DataSource!AH20</f>
        <v>0.97070000000000001</v>
      </c>
      <c r="BA30" s="2">
        <f>DataSource!W20</f>
        <v>580</v>
      </c>
      <c r="BB30" s="1">
        <f>DataSource!AI20</f>
        <v>563</v>
      </c>
      <c r="BC30" s="45">
        <f>DataSource!AJ20</f>
        <v>0.96899999999999997</v>
      </c>
      <c r="BD30" s="2">
        <f>DataSource!W20</f>
        <v>580</v>
      </c>
      <c r="BE30" s="1">
        <f>DataSource!AK20</f>
        <v>562</v>
      </c>
      <c r="BF30" s="45">
        <f>DataSource!AL20</f>
        <v>1</v>
      </c>
      <c r="BG30" s="2">
        <f>DataSource!W20</f>
        <v>580</v>
      </c>
      <c r="BH30" s="1">
        <f>DataSource!AM20</f>
        <v>580</v>
      </c>
    </row>
    <row r="31" spans="1:61" x14ac:dyDescent="0.35">
      <c r="A31" s="3" t="str">
        <f>DataSource!A21</f>
        <v>RTQ</v>
      </c>
      <c r="B31" s="32" t="str">
        <f>DataSource!B21</f>
        <v>GLOUCESTERSHIRE HEALTH AND CARE NHS FOUNDATION TRUST</v>
      </c>
      <c r="C31" s="35">
        <f t="shared" si="0"/>
        <v>0.81281982224616212</v>
      </c>
      <c r="D31" s="35">
        <f t="shared" si="1"/>
        <v>0.81281982224616212</v>
      </c>
      <c r="E31" s="31">
        <f>DataSource!C21</f>
        <v>222</v>
      </c>
      <c r="F31" s="31">
        <f>DataSource!AN21 - DataSource!C21</f>
        <v>0</v>
      </c>
      <c r="G31" s="35">
        <f>IF(ISERROR(DataSource!C21/DataSource!AN21),1,DataSource!C21/DataSource!AN21)</f>
        <v>1</v>
      </c>
      <c r="H31" s="42">
        <f>DataSource!D21</f>
        <v>1</v>
      </c>
      <c r="I31" s="28">
        <f>DataSource!C21</f>
        <v>222</v>
      </c>
      <c r="J31" s="29">
        <f>DataSource!E21</f>
        <v>222</v>
      </c>
      <c r="K31" s="18">
        <f>DataSource!C21</f>
        <v>222</v>
      </c>
      <c r="L31" s="45">
        <f>DataSource!F21</f>
        <v>1</v>
      </c>
      <c r="M31" s="2">
        <f>DataSource!C21</f>
        <v>222</v>
      </c>
      <c r="N31" s="1">
        <f>DataSource!G21</f>
        <v>222</v>
      </c>
      <c r="O31" s="45">
        <f>DataSource!H21</f>
        <v>1</v>
      </c>
      <c r="P31" s="2">
        <f>DataSource!C21</f>
        <v>222</v>
      </c>
      <c r="Q31" s="1">
        <f>DataSource!I21</f>
        <v>222</v>
      </c>
      <c r="R31" s="45">
        <f>DataSource!J21</f>
        <v>1</v>
      </c>
      <c r="S31" s="2">
        <f>DataSource!C21</f>
        <v>222</v>
      </c>
      <c r="T31" s="1">
        <f>DataSource!K21</f>
        <v>222</v>
      </c>
      <c r="U31" s="45">
        <f>DataSource!L21</f>
        <v>1</v>
      </c>
      <c r="V31" s="2">
        <f>DataSource!C21</f>
        <v>222</v>
      </c>
      <c r="W31" s="1">
        <f>DataSource!M21</f>
        <v>222</v>
      </c>
      <c r="X31" s="45">
        <f>DataSource!N21</f>
        <v>0.79730000000000001</v>
      </c>
      <c r="Y31" s="2">
        <f>DataSource!C21</f>
        <v>222</v>
      </c>
      <c r="Z31" s="1">
        <f>DataSource!O21</f>
        <v>177</v>
      </c>
      <c r="AA31" s="45">
        <f>DataSource!Q21</f>
        <v>1</v>
      </c>
      <c r="AB31" s="2">
        <f>DataSource!P21</f>
        <v>31</v>
      </c>
      <c r="AC31" s="1">
        <f>DataSource!R21</f>
        <v>31</v>
      </c>
      <c r="AD31" s="47">
        <f>DataSource!S21</f>
        <v>0.79730000000000001</v>
      </c>
      <c r="AE31" s="2">
        <f>DataSource!C21</f>
        <v>222</v>
      </c>
      <c r="AF31" s="1">
        <f>DataSource!T21</f>
        <v>177</v>
      </c>
      <c r="AG31" s="45">
        <f>DataSource!U21</f>
        <v>1</v>
      </c>
      <c r="AH31" s="2">
        <f>DataSource!C21</f>
        <v>222</v>
      </c>
      <c r="AI31" s="1">
        <f>DataSource!V21</f>
        <v>222</v>
      </c>
      <c r="AJ31" s="18">
        <f>DataSource!W21</f>
        <v>304</v>
      </c>
      <c r="AK31" s="45">
        <f>DataSource!X21</f>
        <v>1</v>
      </c>
      <c r="AL31" s="2">
        <f>DataSource!W21</f>
        <v>304</v>
      </c>
      <c r="AM31" s="1">
        <f>DataSource!Y21</f>
        <v>304</v>
      </c>
      <c r="AN31" s="45">
        <f>DataSource!Z21</f>
        <v>1</v>
      </c>
      <c r="AO31" s="2">
        <f>DataSource!W21</f>
        <v>304</v>
      </c>
      <c r="AP31" s="1">
        <f>DataSource!AA21</f>
        <v>304</v>
      </c>
      <c r="AQ31" s="45">
        <f>DataSource!AB21</f>
        <v>1</v>
      </c>
      <c r="AR31" s="2">
        <f>DataSource!W21</f>
        <v>304</v>
      </c>
      <c r="AS31" s="1">
        <f>DataSource!AC21</f>
        <v>304</v>
      </c>
      <c r="AT31" s="45">
        <f>DataSource!AD21</f>
        <v>1</v>
      </c>
      <c r="AU31" s="2">
        <f>DataSource!W21</f>
        <v>304</v>
      </c>
      <c r="AV31" s="1">
        <f>DataSource!AE21</f>
        <v>304</v>
      </c>
      <c r="AW31" s="45">
        <f>DataSource!AF21</f>
        <v>0.98680000000000001</v>
      </c>
      <c r="AX31" s="2">
        <f>DataSource!W21</f>
        <v>304</v>
      </c>
      <c r="AY31" s="1">
        <f>DataSource!AG21</f>
        <v>300</v>
      </c>
      <c r="AZ31" s="45">
        <f>DataSource!AH21</f>
        <v>2.3E-2</v>
      </c>
      <c r="BA31" s="2">
        <f>DataSource!W21</f>
        <v>304</v>
      </c>
      <c r="BB31" s="1">
        <f>DataSource!AI21</f>
        <v>7</v>
      </c>
      <c r="BC31" s="45">
        <f>DataSource!AJ21</f>
        <v>6.6E-3</v>
      </c>
      <c r="BD31" s="2">
        <f>DataSource!W21</f>
        <v>304</v>
      </c>
      <c r="BE31" s="1">
        <f>DataSource!AK21</f>
        <v>0</v>
      </c>
      <c r="BF31" s="45">
        <f>DataSource!AL21</f>
        <v>1</v>
      </c>
      <c r="BG31" s="2">
        <f>DataSource!W21</f>
        <v>304</v>
      </c>
      <c r="BH31" s="1">
        <f>DataSource!AM21</f>
        <v>304</v>
      </c>
    </row>
    <row r="32" spans="1:61" x14ac:dyDescent="0.35">
      <c r="A32" s="3" t="str">
        <f>DataSource!A22</f>
        <v>RXV</v>
      </c>
      <c r="B32" s="32" t="str">
        <f>DataSource!B22</f>
        <v>GREATER MANCHESTER MENTAL HEALTH NHS FOUNDATION TRUST</v>
      </c>
      <c r="C32" s="35">
        <f t="shared" si="0"/>
        <v>0.78939316675165727</v>
      </c>
      <c r="D32" s="35">
        <f t="shared" si="1"/>
        <v>0.78348958537637781</v>
      </c>
      <c r="E32" s="31">
        <f>DataSource!C22</f>
        <v>929</v>
      </c>
      <c r="F32" s="31">
        <f>DataSource!AN22 - DataSource!C22</f>
        <v>7</v>
      </c>
      <c r="G32" s="35">
        <f>IF(ISERROR(DataSource!C22/DataSource!AN22),1,DataSource!C22/DataSource!AN22)</f>
        <v>0.99252136752136755</v>
      </c>
      <c r="H32" s="42">
        <f>DataSource!D22</f>
        <v>0.75780000000000003</v>
      </c>
      <c r="I32" s="28">
        <f>DataSource!C22</f>
        <v>929</v>
      </c>
      <c r="J32" s="29">
        <f>DataSource!E22</f>
        <v>704</v>
      </c>
      <c r="K32" s="18">
        <f>DataSource!C22</f>
        <v>929</v>
      </c>
      <c r="L32" s="45">
        <f>DataSource!F22</f>
        <v>1</v>
      </c>
      <c r="M32" s="2">
        <f>DataSource!C22</f>
        <v>929</v>
      </c>
      <c r="N32" s="1">
        <f>DataSource!G22</f>
        <v>929</v>
      </c>
      <c r="O32" s="45">
        <f>DataSource!H22</f>
        <v>0.97199999999999998</v>
      </c>
      <c r="P32" s="2">
        <f>DataSource!C22</f>
        <v>929</v>
      </c>
      <c r="Q32" s="1">
        <f>DataSource!I22</f>
        <v>903</v>
      </c>
      <c r="R32" s="45">
        <f>DataSource!J22</f>
        <v>0.98919999999999997</v>
      </c>
      <c r="S32" s="2">
        <f>DataSource!C22</f>
        <v>929</v>
      </c>
      <c r="T32" s="1">
        <f>DataSource!K22</f>
        <v>919</v>
      </c>
      <c r="U32" s="45">
        <f>DataSource!L22</f>
        <v>0.93220000000000003</v>
      </c>
      <c r="V32" s="2">
        <f>DataSource!C22</f>
        <v>929</v>
      </c>
      <c r="W32" s="1">
        <f>DataSource!M22</f>
        <v>866</v>
      </c>
      <c r="X32" s="45">
        <f>DataSource!N22</f>
        <v>0.92359999999999998</v>
      </c>
      <c r="Y32" s="2">
        <f>DataSource!C22</f>
        <v>929</v>
      </c>
      <c r="Z32" s="1">
        <f>DataSource!O22</f>
        <v>858</v>
      </c>
      <c r="AA32" s="45">
        <f>DataSource!Q22</f>
        <v>1</v>
      </c>
      <c r="AB32" s="2">
        <f>DataSource!P22</f>
        <v>457</v>
      </c>
      <c r="AC32" s="1">
        <f>DataSource!R22</f>
        <v>457</v>
      </c>
      <c r="AD32" s="47">
        <f>DataSource!S22</f>
        <v>0.68889999999999996</v>
      </c>
      <c r="AE32" s="2">
        <f>DataSource!C22</f>
        <v>929</v>
      </c>
      <c r="AF32" s="1">
        <f>DataSource!T22</f>
        <v>640</v>
      </c>
      <c r="AG32" s="45">
        <f>DataSource!U22</f>
        <v>1</v>
      </c>
      <c r="AH32" s="2">
        <f>DataSource!C22</f>
        <v>929</v>
      </c>
      <c r="AI32" s="1">
        <f>DataSource!V22</f>
        <v>929</v>
      </c>
      <c r="AJ32" s="18">
        <f>DataSource!W22</f>
        <v>1527</v>
      </c>
      <c r="AK32" s="45">
        <f>DataSource!X22</f>
        <v>1</v>
      </c>
      <c r="AL32" s="2">
        <f>DataSource!W22</f>
        <v>1527</v>
      </c>
      <c r="AM32" s="1">
        <f>DataSource!Y22</f>
        <v>1527</v>
      </c>
      <c r="AN32" s="45">
        <f>DataSource!Z22</f>
        <v>0.99929999999999997</v>
      </c>
      <c r="AO32" s="2">
        <f>DataSource!W22</f>
        <v>1527</v>
      </c>
      <c r="AP32" s="1">
        <f>DataSource!AA22</f>
        <v>1526</v>
      </c>
      <c r="AQ32" s="45">
        <f>DataSource!AB22</f>
        <v>0.99350000000000005</v>
      </c>
      <c r="AR32" s="2">
        <f>DataSource!W22</f>
        <v>1527</v>
      </c>
      <c r="AS32" s="1">
        <f>DataSource!AC22</f>
        <v>1517</v>
      </c>
      <c r="AT32" s="45">
        <f>DataSource!AD22</f>
        <v>0.99280000000000002</v>
      </c>
      <c r="AU32" s="2">
        <f>DataSource!W22</f>
        <v>1527</v>
      </c>
      <c r="AV32" s="1">
        <f>DataSource!AE22</f>
        <v>1516</v>
      </c>
      <c r="AW32" s="45">
        <f>DataSource!AF22</f>
        <v>0.80810000000000004</v>
      </c>
      <c r="AX32" s="2">
        <f>DataSource!W22</f>
        <v>1527</v>
      </c>
      <c r="AY32" s="1">
        <f>DataSource!AG22</f>
        <v>1234</v>
      </c>
      <c r="AZ32" s="45">
        <f>DataSource!AH22</f>
        <v>0.21279999999999999</v>
      </c>
      <c r="BA32" s="2">
        <f>DataSource!W22</f>
        <v>1527</v>
      </c>
      <c r="BB32" s="1">
        <f>DataSource!AI22</f>
        <v>325</v>
      </c>
      <c r="BC32" s="45">
        <f>DataSource!AJ22</f>
        <v>7.1999999999999998E-3</v>
      </c>
      <c r="BD32" s="2">
        <f>DataSource!W22</f>
        <v>1527</v>
      </c>
      <c r="BE32" s="1">
        <f>DataSource!AK22</f>
        <v>11</v>
      </c>
      <c r="BF32" s="45">
        <f>DataSource!AL22</f>
        <v>1</v>
      </c>
      <c r="BG32" s="2">
        <f>DataSource!W22</f>
        <v>1527</v>
      </c>
      <c r="BH32" s="1">
        <f>DataSource!AM22</f>
        <v>1527</v>
      </c>
    </row>
    <row r="33" spans="1:60" x14ac:dyDescent="0.35">
      <c r="A33" s="3" t="str">
        <f>DataSource!A23</f>
        <v>R1A</v>
      </c>
      <c r="B33" s="32" t="str">
        <f>DataSource!B23</f>
        <v>HEREFORDSHIRE AND WORCESTERSHIRE HEALTH AND CARE NHS TRUST</v>
      </c>
      <c r="C33" s="35">
        <f t="shared" si="0"/>
        <v>0.99222395023328147</v>
      </c>
      <c r="D33" s="35">
        <f t="shared" si="1"/>
        <v>0.99222395023328147</v>
      </c>
      <c r="E33" s="31">
        <f>DataSource!C23</f>
        <v>223</v>
      </c>
      <c r="F33" s="31">
        <f>DataSource!AN23 - DataSource!C23</f>
        <v>0</v>
      </c>
      <c r="G33" s="35">
        <f>IF(ISERROR(DataSource!C23/DataSource!AN23),1,DataSource!C23/DataSource!AN23)</f>
        <v>1</v>
      </c>
      <c r="H33" s="42">
        <f>DataSource!D23</f>
        <v>1</v>
      </c>
      <c r="I33" s="28">
        <f>DataSource!C23</f>
        <v>223</v>
      </c>
      <c r="J33" s="29">
        <f>DataSource!E23</f>
        <v>223</v>
      </c>
      <c r="K33" s="18">
        <f>DataSource!C23</f>
        <v>223</v>
      </c>
      <c r="L33" s="45">
        <f>DataSource!F23</f>
        <v>1</v>
      </c>
      <c r="M33" s="2">
        <f>DataSource!C23</f>
        <v>223</v>
      </c>
      <c r="N33" s="1">
        <f>DataSource!G23</f>
        <v>223</v>
      </c>
      <c r="O33" s="45">
        <f>DataSource!H23</f>
        <v>1</v>
      </c>
      <c r="P33" s="2">
        <f>DataSource!C23</f>
        <v>223</v>
      </c>
      <c r="Q33" s="1">
        <f>DataSource!I23</f>
        <v>223</v>
      </c>
      <c r="R33" s="45">
        <f>DataSource!J23</f>
        <v>1</v>
      </c>
      <c r="S33" s="2">
        <f>DataSource!C23</f>
        <v>223</v>
      </c>
      <c r="T33" s="1">
        <f>DataSource!K23</f>
        <v>223</v>
      </c>
      <c r="U33" s="45">
        <f>DataSource!L23</f>
        <v>1</v>
      </c>
      <c r="V33" s="2">
        <f>DataSource!C23</f>
        <v>223</v>
      </c>
      <c r="W33" s="1">
        <f>DataSource!M23</f>
        <v>223</v>
      </c>
      <c r="X33" s="45">
        <f>DataSource!N23</f>
        <v>0.97760000000000002</v>
      </c>
      <c r="Y33" s="2">
        <f>DataSource!C23</f>
        <v>223</v>
      </c>
      <c r="Z33" s="1">
        <f>DataSource!O23</f>
        <v>218</v>
      </c>
      <c r="AA33" s="45">
        <f>DataSource!Q23</f>
        <v>1</v>
      </c>
      <c r="AB33" s="2">
        <f>DataSource!P23</f>
        <v>93</v>
      </c>
      <c r="AC33" s="1">
        <f>DataSource!R23</f>
        <v>93</v>
      </c>
      <c r="AD33" s="47">
        <f>DataSource!S23</f>
        <v>0.97760000000000002</v>
      </c>
      <c r="AE33" s="2">
        <f>DataSource!C23</f>
        <v>223</v>
      </c>
      <c r="AF33" s="1">
        <f>DataSource!T23</f>
        <v>218</v>
      </c>
      <c r="AG33" s="45">
        <f>DataSource!U23</f>
        <v>1</v>
      </c>
      <c r="AH33" s="2">
        <f>DataSource!C23</f>
        <v>223</v>
      </c>
      <c r="AI33" s="1">
        <f>DataSource!V23</f>
        <v>223</v>
      </c>
      <c r="AJ33" s="18">
        <f>DataSource!W23</f>
        <v>223</v>
      </c>
      <c r="AK33" s="45">
        <f>DataSource!X23</f>
        <v>1</v>
      </c>
      <c r="AL33" s="2">
        <f>DataSource!W23</f>
        <v>223</v>
      </c>
      <c r="AM33" s="1">
        <f>DataSource!Y23</f>
        <v>223</v>
      </c>
      <c r="AN33" s="45">
        <f>DataSource!Z23</f>
        <v>1</v>
      </c>
      <c r="AO33" s="2">
        <f>DataSource!W23</f>
        <v>223</v>
      </c>
      <c r="AP33" s="1">
        <f>DataSource!AA23</f>
        <v>223</v>
      </c>
      <c r="AQ33" s="45">
        <f>DataSource!AB23</f>
        <v>1</v>
      </c>
      <c r="AR33" s="2">
        <f>DataSource!W23</f>
        <v>223</v>
      </c>
      <c r="AS33" s="1">
        <f>DataSource!AC23</f>
        <v>223</v>
      </c>
      <c r="AT33" s="45">
        <f>DataSource!AD23</f>
        <v>1</v>
      </c>
      <c r="AU33" s="2">
        <f>DataSource!W23</f>
        <v>223</v>
      </c>
      <c r="AV33" s="1">
        <f>DataSource!AE23</f>
        <v>223</v>
      </c>
      <c r="AW33" s="45">
        <f>DataSource!AF23</f>
        <v>0.97760000000000002</v>
      </c>
      <c r="AX33" s="2">
        <f>DataSource!W23</f>
        <v>223</v>
      </c>
      <c r="AY33" s="1">
        <f>DataSource!AG23</f>
        <v>218</v>
      </c>
      <c r="AZ33" s="45">
        <f>DataSource!AH23</f>
        <v>0.97760000000000002</v>
      </c>
      <c r="BA33" s="2">
        <f>DataSource!W23</f>
        <v>223</v>
      </c>
      <c r="BB33" s="1">
        <f>DataSource!AI23</f>
        <v>218</v>
      </c>
      <c r="BC33" s="45">
        <f>DataSource!AJ23</f>
        <v>0.97760000000000002</v>
      </c>
      <c r="BD33" s="2">
        <f>DataSource!W23</f>
        <v>223</v>
      </c>
      <c r="BE33" s="1">
        <f>DataSource!AK23</f>
        <v>218</v>
      </c>
      <c r="BF33" s="45">
        <f>DataSource!AL23</f>
        <v>1</v>
      </c>
      <c r="BG33" s="2">
        <f>DataSource!W23</f>
        <v>223</v>
      </c>
      <c r="BH33" s="1">
        <f>DataSource!AM23</f>
        <v>223</v>
      </c>
    </row>
    <row r="34" spans="1:60" x14ac:dyDescent="0.35">
      <c r="A34" s="3" t="str">
        <f>DataSource!A24</f>
        <v>RWR</v>
      </c>
      <c r="B34" s="32" t="str">
        <f>DataSource!B24</f>
        <v>HERTFORDSHIRE PARTNERSHIP UNIVERSITY NHS FOUNDATION TRUST</v>
      </c>
      <c r="C34" s="35">
        <f t="shared" si="0"/>
        <v>0.97269511386248064</v>
      </c>
      <c r="D34" s="35">
        <f t="shared" si="1"/>
        <v>0.96673983765515936</v>
      </c>
      <c r="E34" s="31">
        <f>DataSource!C24</f>
        <v>487</v>
      </c>
      <c r="F34" s="31">
        <f>DataSource!AN24 - DataSource!C24</f>
        <v>3</v>
      </c>
      <c r="G34" s="35">
        <f>IF(ISERROR(DataSource!C24/DataSource!AN24),1,DataSource!C24/DataSource!AN24)</f>
        <v>0.9938775510204082</v>
      </c>
      <c r="H34" s="42">
        <f>DataSource!D24</f>
        <v>1</v>
      </c>
      <c r="I34" s="28">
        <f>DataSource!C24</f>
        <v>487</v>
      </c>
      <c r="J34" s="29">
        <f>DataSource!E24</f>
        <v>487</v>
      </c>
      <c r="K34" s="18">
        <f>DataSource!C24</f>
        <v>487</v>
      </c>
      <c r="L34" s="45">
        <f>DataSource!F24</f>
        <v>1</v>
      </c>
      <c r="M34" s="2">
        <f>DataSource!C24</f>
        <v>487</v>
      </c>
      <c r="N34" s="1">
        <f>DataSource!G24</f>
        <v>487</v>
      </c>
      <c r="O34" s="45">
        <f>DataSource!H24</f>
        <v>0.90349999999999997</v>
      </c>
      <c r="P34" s="2">
        <f>DataSource!C24</f>
        <v>487</v>
      </c>
      <c r="Q34" s="1">
        <f>DataSource!I24</f>
        <v>440</v>
      </c>
      <c r="R34" s="45">
        <f>DataSource!J24</f>
        <v>0.97130000000000005</v>
      </c>
      <c r="S34" s="2">
        <f>DataSource!C24</f>
        <v>487</v>
      </c>
      <c r="T34" s="1">
        <f>DataSource!K24</f>
        <v>473</v>
      </c>
      <c r="U34" s="45">
        <f>DataSource!L24</f>
        <v>0.87890000000000001</v>
      </c>
      <c r="V34" s="2">
        <f>DataSource!C24</f>
        <v>487</v>
      </c>
      <c r="W34" s="1">
        <f>DataSource!M24</f>
        <v>428</v>
      </c>
      <c r="X34" s="45">
        <f>DataSource!N24</f>
        <v>1</v>
      </c>
      <c r="Y34" s="2">
        <f>DataSource!C24</f>
        <v>487</v>
      </c>
      <c r="Z34" s="1">
        <f>DataSource!O24</f>
        <v>487</v>
      </c>
      <c r="AA34" s="45">
        <f>DataSource!Q24</f>
        <v>1</v>
      </c>
      <c r="AB34" s="2">
        <f>DataSource!P24</f>
        <v>275</v>
      </c>
      <c r="AC34" s="1">
        <f>DataSource!R24</f>
        <v>275</v>
      </c>
      <c r="AD34" s="47">
        <f>DataSource!S24</f>
        <v>1</v>
      </c>
      <c r="AE34" s="2">
        <f>DataSource!C24</f>
        <v>487</v>
      </c>
      <c r="AF34" s="1">
        <f>DataSource!T24</f>
        <v>487</v>
      </c>
      <c r="AG34" s="45">
        <f>DataSource!U24</f>
        <v>1</v>
      </c>
      <c r="AH34" s="2">
        <f>DataSource!C24</f>
        <v>487</v>
      </c>
      <c r="AI34" s="1">
        <f>DataSource!V24</f>
        <v>487</v>
      </c>
      <c r="AJ34" s="18">
        <f>DataSource!W24</f>
        <v>766</v>
      </c>
      <c r="AK34" s="45">
        <f>DataSource!X24</f>
        <v>1</v>
      </c>
      <c r="AL34" s="2">
        <f>DataSource!W24</f>
        <v>766</v>
      </c>
      <c r="AM34" s="1">
        <f>DataSource!Y24</f>
        <v>766</v>
      </c>
      <c r="AN34" s="45">
        <f>DataSource!Z24</f>
        <v>0.93340000000000001</v>
      </c>
      <c r="AO34" s="2">
        <f>DataSource!W24</f>
        <v>766</v>
      </c>
      <c r="AP34" s="1">
        <f>DataSource!AA24</f>
        <v>715</v>
      </c>
      <c r="AQ34" s="45">
        <f>DataSource!AB24</f>
        <v>0.98040000000000005</v>
      </c>
      <c r="AR34" s="2">
        <f>DataSource!W24</f>
        <v>766</v>
      </c>
      <c r="AS34" s="1">
        <f>DataSource!AC24</f>
        <v>751</v>
      </c>
      <c r="AT34" s="45">
        <f>DataSource!AD24</f>
        <v>0.9204</v>
      </c>
      <c r="AU34" s="2">
        <f>DataSource!W24</f>
        <v>766</v>
      </c>
      <c r="AV34" s="1">
        <f>DataSource!AE24</f>
        <v>705</v>
      </c>
      <c r="AW34" s="45">
        <f>DataSource!AF24</f>
        <v>1</v>
      </c>
      <c r="AX34" s="2">
        <f>DataSource!W24</f>
        <v>766</v>
      </c>
      <c r="AY34" s="1">
        <f>DataSource!AG24</f>
        <v>766</v>
      </c>
      <c r="AZ34" s="45">
        <f>DataSource!AH24</f>
        <v>1</v>
      </c>
      <c r="BA34" s="2">
        <f>DataSource!W24</f>
        <v>766</v>
      </c>
      <c r="BB34" s="1">
        <f>DataSource!AI24</f>
        <v>766</v>
      </c>
      <c r="BC34" s="45">
        <f>DataSource!AJ24</f>
        <v>1</v>
      </c>
      <c r="BD34" s="2">
        <f>DataSource!W24</f>
        <v>766</v>
      </c>
      <c r="BE34" s="1">
        <f>DataSource!AK24</f>
        <v>766</v>
      </c>
      <c r="BF34" s="45">
        <f>DataSource!AL24</f>
        <v>1</v>
      </c>
      <c r="BG34" s="2">
        <f>DataSource!W24</f>
        <v>766</v>
      </c>
      <c r="BH34" s="1">
        <f>DataSource!AM24</f>
        <v>766</v>
      </c>
    </row>
    <row r="35" spans="1:60" x14ac:dyDescent="0.35">
      <c r="A35" s="3" t="str">
        <f>DataSource!A25</f>
        <v>RV9</v>
      </c>
      <c r="B35" s="32" t="str">
        <f>DataSource!B25</f>
        <v>HUMBER TEACHING NHS FOUNDATION TRUST</v>
      </c>
      <c r="C35" s="35">
        <f t="shared" si="0"/>
        <v>0.8489175495163519</v>
      </c>
      <c r="D35" s="35">
        <f t="shared" si="1"/>
        <v>0.12928137335552536</v>
      </c>
      <c r="E35" s="31">
        <f>DataSource!C25</f>
        <v>143</v>
      </c>
      <c r="F35" s="31">
        <f>DataSource!AN25 - DataSource!C25</f>
        <v>796</v>
      </c>
      <c r="G35" s="35">
        <f>IF(ISERROR(DataSource!C25/DataSource!AN25),1,DataSource!C25/DataSource!AN25)</f>
        <v>0.15228966986155484</v>
      </c>
      <c r="H35" s="42">
        <f>DataSource!D25</f>
        <v>1</v>
      </c>
      <c r="I35" s="28">
        <f>DataSource!C25</f>
        <v>143</v>
      </c>
      <c r="J35" s="29">
        <f>DataSource!E25</f>
        <v>143</v>
      </c>
      <c r="K35" s="18">
        <f>DataSource!C25</f>
        <v>143</v>
      </c>
      <c r="L35" s="45">
        <f>DataSource!F25</f>
        <v>1</v>
      </c>
      <c r="M35" s="2">
        <f>DataSource!C25</f>
        <v>143</v>
      </c>
      <c r="N35" s="1">
        <f>DataSource!G25</f>
        <v>143</v>
      </c>
      <c r="O35" s="45">
        <f>DataSource!H25</f>
        <v>1</v>
      </c>
      <c r="P35" s="2">
        <f>DataSource!C25</f>
        <v>143</v>
      </c>
      <c r="Q35" s="1">
        <f>DataSource!I25</f>
        <v>143</v>
      </c>
      <c r="R35" s="45">
        <f>DataSource!J25</f>
        <v>0</v>
      </c>
      <c r="S35" s="2">
        <f>DataSource!C25</f>
        <v>143</v>
      </c>
      <c r="T35" s="1">
        <f>DataSource!K25</f>
        <v>0</v>
      </c>
      <c r="U35" s="45">
        <f>DataSource!L25</f>
        <v>0</v>
      </c>
      <c r="V35" s="2">
        <f>DataSource!C25</f>
        <v>143</v>
      </c>
      <c r="W35" s="1">
        <f>DataSource!M25</f>
        <v>0</v>
      </c>
      <c r="X35" s="45">
        <f>DataSource!N25</f>
        <v>0.98599999999999999</v>
      </c>
      <c r="Y35" s="2">
        <f>DataSource!C25</f>
        <v>143</v>
      </c>
      <c r="Z35" s="1">
        <f>DataSource!O25</f>
        <v>141</v>
      </c>
      <c r="AA35" s="45">
        <f>DataSource!Q25</f>
        <v>0.89900000000000002</v>
      </c>
      <c r="AB35" s="2">
        <f>DataSource!P25</f>
        <v>99</v>
      </c>
      <c r="AC35" s="1">
        <f>DataSource!R25</f>
        <v>89</v>
      </c>
      <c r="AD35" s="47">
        <f>DataSource!S25</f>
        <v>1</v>
      </c>
      <c r="AE35" s="2">
        <f>DataSource!C25</f>
        <v>143</v>
      </c>
      <c r="AF35" s="1">
        <f>DataSource!T25</f>
        <v>143</v>
      </c>
      <c r="AG35" s="45">
        <f>DataSource!U25</f>
        <v>1</v>
      </c>
      <c r="AH35" s="2">
        <f>DataSource!C25</f>
        <v>143</v>
      </c>
      <c r="AI35" s="1">
        <f>DataSource!V25</f>
        <v>143</v>
      </c>
      <c r="AJ35" s="18">
        <f>DataSource!W25</f>
        <v>153</v>
      </c>
      <c r="AK35" s="45">
        <f>DataSource!X25</f>
        <v>1</v>
      </c>
      <c r="AL35" s="2">
        <f>DataSource!W25</f>
        <v>153</v>
      </c>
      <c r="AM35" s="1">
        <f>DataSource!Y25</f>
        <v>153</v>
      </c>
      <c r="AN35" s="45">
        <f>DataSource!Z25</f>
        <v>1</v>
      </c>
      <c r="AO35" s="2">
        <f>DataSource!W25</f>
        <v>153</v>
      </c>
      <c r="AP35" s="1">
        <f>DataSource!AA25</f>
        <v>153</v>
      </c>
      <c r="AQ35" s="45">
        <f>DataSource!AB25</f>
        <v>1</v>
      </c>
      <c r="AR35" s="2">
        <f>DataSource!W25</f>
        <v>153</v>
      </c>
      <c r="AS35" s="1">
        <f>DataSource!AC25</f>
        <v>153</v>
      </c>
      <c r="AT35" s="45">
        <f>DataSource!AD25</f>
        <v>1</v>
      </c>
      <c r="AU35" s="2">
        <f>DataSource!W25</f>
        <v>153</v>
      </c>
      <c r="AV35" s="1">
        <f>DataSource!AE25</f>
        <v>153</v>
      </c>
      <c r="AW35" s="45">
        <f>DataSource!AF25</f>
        <v>0.96730000000000005</v>
      </c>
      <c r="AX35" s="2">
        <f>DataSource!W25</f>
        <v>153</v>
      </c>
      <c r="AY35" s="1">
        <f>DataSource!AG25</f>
        <v>148</v>
      </c>
      <c r="AZ35" s="45">
        <f>DataSource!AH25</f>
        <v>0.98040000000000005</v>
      </c>
      <c r="BA35" s="2">
        <f>DataSource!W25</f>
        <v>153</v>
      </c>
      <c r="BB35" s="1">
        <f>DataSource!AI25</f>
        <v>150</v>
      </c>
      <c r="BC35" s="45">
        <f>DataSource!AJ25</f>
        <v>0.85619999999999996</v>
      </c>
      <c r="BD35" s="2">
        <f>DataSource!W25</f>
        <v>153</v>
      </c>
      <c r="BE35" s="1">
        <f>DataSource!AK25</f>
        <v>131</v>
      </c>
      <c r="BF35" s="45">
        <f>DataSource!AL25</f>
        <v>1</v>
      </c>
      <c r="BG35" s="2">
        <f>DataSource!W25</f>
        <v>153</v>
      </c>
      <c r="BH35" s="1">
        <f>DataSource!AM25</f>
        <v>153</v>
      </c>
    </row>
    <row r="36" spans="1:60" x14ac:dyDescent="0.35">
      <c r="A36" s="3" t="str">
        <f>DataSource!A26</f>
        <v>AHL</v>
      </c>
      <c r="B36" s="32" t="str">
        <f>DataSource!B26</f>
        <v>INMIND HEALTHCARE - HEAD OFFICE</v>
      </c>
      <c r="C36" s="35">
        <f t="shared" si="0"/>
        <v>0.86813186813186816</v>
      </c>
      <c r="D36" s="35">
        <f t="shared" si="1"/>
        <v>0.86813186813186816</v>
      </c>
      <c r="E36" s="31">
        <f>DataSource!C26</f>
        <v>5</v>
      </c>
      <c r="F36" s="31">
        <f>DataSource!AN26 - DataSource!C26</f>
        <v>0</v>
      </c>
      <c r="G36" s="35">
        <f>IF(ISERROR(DataSource!C26/DataSource!AN26),1,DataSource!C26/DataSource!AN26)</f>
        <v>1</v>
      </c>
      <c r="H36" s="42">
        <f>DataSource!D26</f>
        <v>1</v>
      </c>
      <c r="I36" s="28">
        <f>DataSource!C26</f>
        <v>5</v>
      </c>
      <c r="J36" s="29">
        <f>DataSource!E26</f>
        <v>5</v>
      </c>
      <c r="K36" s="18">
        <f>DataSource!C26</f>
        <v>5</v>
      </c>
      <c r="L36" s="45">
        <f>DataSource!F26</f>
        <v>1</v>
      </c>
      <c r="M36" s="2">
        <f>DataSource!C26</f>
        <v>5</v>
      </c>
      <c r="N36" s="1">
        <f>DataSource!G26</f>
        <v>5</v>
      </c>
      <c r="O36" s="45">
        <f>DataSource!H26</f>
        <v>1</v>
      </c>
      <c r="P36" s="2">
        <f>DataSource!C26</f>
        <v>5</v>
      </c>
      <c r="Q36" s="1">
        <f>DataSource!I26</f>
        <v>5</v>
      </c>
      <c r="R36" s="45">
        <f>DataSource!J26</f>
        <v>0.8</v>
      </c>
      <c r="S36" s="2">
        <f>DataSource!C26</f>
        <v>5</v>
      </c>
      <c r="T36" s="1">
        <f>DataSource!K26</f>
        <v>0</v>
      </c>
      <c r="U36" s="45">
        <f>DataSource!L26</f>
        <v>0.8</v>
      </c>
      <c r="V36" s="2">
        <f>DataSource!C26</f>
        <v>5</v>
      </c>
      <c r="W36" s="1">
        <f>DataSource!M26</f>
        <v>0</v>
      </c>
      <c r="X36" s="45">
        <f>DataSource!N26</f>
        <v>1</v>
      </c>
      <c r="Y36" s="2">
        <f>DataSource!C26</f>
        <v>5</v>
      </c>
      <c r="Z36" s="1">
        <f>DataSource!O26</f>
        <v>5</v>
      </c>
      <c r="AA36" s="45">
        <f>DataSource!Q26</f>
        <v>0</v>
      </c>
      <c r="AB36" s="2">
        <f>DataSource!P26</f>
        <v>0</v>
      </c>
      <c r="AC36" s="1">
        <f>DataSource!R26</f>
        <v>0</v>
      </c>
      <c r="AD36" s="47">
        <f>DataSource!S26</f>
        <v>1</v>
      </c>
      <c r="AE36" s="2">
        <f>DataSource!C26</f>
        <v>5</v>
      </c>
      <c r="AF36" s="1">
        <f>DataSource!T26</f>
        <v>5</v>
      </c>
      <c r="AG36" s="45">
        <f>DataSource!U26</f>
        <v>1</v>
      </c>
      <c r="AH36" s="2">
        <f>DataSource!C26</f>
        <v>5</v>
      </c>
      <c r="AI36" s="1">
        <f>DataSource!V26</f>
        <v>5</v>
      </c>
      <c r="AJ36" s="18">
        <f>DataSource!W26</f>
        <v>8</v>
      </c>
      <c r="AK36" s="45">
        <f>DataSource!X26</f>
        <v>1</v>
      </c>
      <c r="AL36" s="2">
        <f>DataSource!W26</f>
        <v>8</v>
      </c>
      <c r="AM36" s="1">
        <f>DataSource!Y26</f>
        <v>8</v>
      </c>
      <c r="AN36" s="45">
        <f>DataSource!Z26</f>
        <v>1</v>
      </c>
      <c r="AO36" s="2">
        <f>DataSource!W26</f>
        <v>8</v>
      </c>
      <c r="AP36" s="1">
        <f>DataSource!AA26</f>
        <v>8</v>
      </c>
      <c r="AQ36" s="45">
        <f>DataSource!AB26</f>
        <v>0.875</v>
      </c>
      <c r="AR36" s="2">
        <f>DataSource!W26</f>
        <v>8</v>
      </c>
      <c r="AS36" s="1">
        <f>DataSource!AC26</f>
        <v>7</v>
      </c>
      <c r="AT36" s="45">
        <f>DataSource!AD26</f>
        <v>0.875</v>
      </c>
      <c r="AU36" s="2">
        <f>DataSource!W26</f>
        <v>8</v>
      </c>
      <c r="AV36" s="1">
        <f>DataSource!AE26</f>
        <v>7</v>
      </c>
      <c r="AW36" s="45">
        <f>DataSource!AF26</f>
        <v>1</v>
      </c>
      <c r="AX36" s="2">
        <f>DataSource!W26</f>
        <v>8</v>
      </c>
      <c r="AY36" s="1">
        <f>DataSource!AG26</f>
        <v>8</v>
      </c>
      <c r="AZ36" s="45">
        <f>DataSource!AH26</f>
        <v>1</v>
      </c>
      <c r="BA36" s="2">
        <f>DataSource!W26</f>
        <v>8</v>
      </c>
      <c r="BB36" s="1">
        <f>DataSource!AI26</f>
        <v>8</v>
      </c>
      <c r="BC36" s="45">
        <f>DataSource!AJ26</f>
        <v>1</v>
      </c>
      <c r="BD36" s="2">
        <f>DataSource!W26</f>
        <v>8</v>
      </c>
      <c r="BE36" s="1">
        <f>DataSource!AK26</f>
        <v>8</v>
      </c>
      <c r="BF36" s="45">
        <f>DataSource!AL26</f>
        <v>1</v>
      </c>
      <c r="BG36" s="2">
        <f>DataSource!W26</f>
        <v>8</v>
      </c>
      <c r="BH36" s="1">
        <f>DataSource!AM26</f>
        <v>8</v>
      </c>
    </row>
    <row r="37" spans="1:60" x14ac:dyDescent="0.35">
      <c r="A37" s="3" t="str">
        <f>DataSource!A27</f>
        <v>R1F</v>
      </c>
      <c r="B37" s="32" t="str">
        <f>DataSource!B27</f>
        <v>ISLE OF WIGHT NHS TRUST</v>
      </c>
      <c r="C37" s="35">
        <f t="shared" si="0"/>
        <v>0.71317829457364346</v>
      </c>
      <c r="D37" s="35">
        <f t="shared" si="1"/>
        <v>0.71317829457364346</v>
      </c>
      <c r="E37" s="31">
        <f>DataSource!C27</f>
        <v>152</v>
      </c>
      <c r="F37" s="31">
        <f>DataSource!AN27 - DataSource!C27</f>
        <v>0</v>
      </c>
      <c r="G37" s="35">
        <f>IF(ISERROR(DataSource!C27/DataSource!AN27),1,DataSource!C27/DataSource!AN27)</f>
        <v>1</v>
      </c>
      <c r="H37" s="42">
        <f>DataSource!D27</f>
        <v>1</v>
      </c>
      <c r="I37" s="28">
        <f>DataSource!C27</f>
        <v>152</v>
      </c>
      <c r="J37" s="29">
        <f>DataSource!E27</f>
        <v>152</v>
      </c>
      <c r="K37" s="18">
        <f>DataSource!C27</f>
        <v>152</v>
      </c>
      <c r="L37" s="45">
        <f>DataSource!F27</f>
        <v>1</v>
      </c>
      <c r="M37" s="2">
        <f>DataSource!C27</f>
        <v>152</v>
      </c>
      <c r="N37" s="1">
        <f>DataSource!G27</f>
        <v>152</v>
      </c>
      <c r="O37" s="45">
        <f>DataSource!H27</f>
        <v>1</v>
      </c>
      <c r="P37" s="2">
        <f>DataSource!C27</f>
        <v>152</v>
      </c>
      <c r="Q37" s="1">
        <f>DataSource!I27</f>
        <v>152</v>
      </c>
      <c r="R37" s="45">
        <f>DataSource!J27</f>
        <v>0.58550000000000002</v>
      </c>
      <c r="S37" s="2">
        <f>DataSource!C27</f>
        <v>152</v>
      </c>
      <c r="T37" s="1">
        <f>DataSource!K27</f>
        <v>89</v>
      </c>
      <c r="U37" s="45">
        <f>DataSource!L27</f>
        <v>0.24340000000000001</v>
      </c>
      <c r="V37" s="2">
        <f>DataSource!C27</f>
        <v>152</v>
      </c>
      <c r="W37" s="1">
        <f>DataSource!M27</f>
        <v>37</v>
      </c>
      <c r="X37" s="45">
        <f>DataSource!N27</f>
        <v>0.57889999999999997</v>
      </c>
      <c r="Y37" s="2">
        <f>DataSource!C27</f>
        <v>152</v>
      </c>
      <c r="Z37" s="1">
        <f>DataSource!O27</f>
        <v>88</v>
      </c>
      <c r="AA37" s="45">
        <f>DataSource!Q27</f>
        <v>1</v>
      </c>
      <c r="AB37" s="2">
        <f>DataSource!P27</f>
        <v>65</v>
      </c>
      <c r="AC37" s="1">
        <f>DataSource!R27</f>
        <v>65</v>
      </c>
      <c r="AD37" s="47">
        <f>DataSource!S27</f>
        <v>0.57889999999999997</v>
      </c>
      <c r="AE37" s="2">
        <f>DataSource!C27</f>
        <v>152</v>
      </c>
      <c r="AF37" s="1">
        <f>DataSource!T27</f>
        <v>88</v>
      </c>
      <c r="AG37" s="45">
        <f>DataSource!U27</f>
        <v>0.57889999999999997</v>
      </c>
      <c r="AH37" s="2">
        <f>DataSource!C27</f>
        <v>152</v>
      </c>
      <c r="AI37" s="1">
        <f>DataSource!V27</f>
        <v>88</v>
      </c>
      <c r="AJ37" s="18">
        <f>DataSource!W27</f>
        <v>152</v>
      </c>
      <c r="AK37" s="45">
        <f>DataSource!X27</f>
        <v>1</v>
      </c>
      <c r="AL37" s="2">
        <f>DataSource!W27</f>
        <v>152</v>
      </c>
      <c r="AM37" s="1">
        <f>DataSource!Y27</f>
        <v>152</v>
      </c>
      <c r="AN37" s="45">
        <f>DataSource!Z27</f>
        <v>1</v>
      </c>
      <c r="AO37" s="2">
        <f>DataSource!W27</f>
        <v>152</v>
      </c>
      <c r="AP37" s="1">
        <f>DataSource!AA27</f>
        <v>152</v>
      </c>
      <c r="AQ37" s="45">
        <f>DataSource!AB27</f>
        <v>0.58550000000000002</v>
      </c>
      <c r="AR37" s="2">
        <f>DataSource!W27</f>
        <v>152</v>
      </c>
      <c r="AS37" s="1">
        <f>DataSource!AC27</f>
        <v>89</v>
      </c>
      <c r="AT37" s="45">
        <f>DataSource!AD27</f>
        <v>0.24340000000000001</v>
      </c>
      <c r="AU37" s="2">
        <f>DataSource!W27</f>
        <v>152</v>
      </c>
      <c r="AV37" s="1">
        <f>DataSource!AE27</f>
        <v>37</v>
      </c>
      <c r="AW37" s="45">
        <f>DataSource!AF27</f>
        <v>0.94740000000000002</v>
      </c>
      <c r="AX37" s="2">
        <f>DataSource!W27</f>
        <v>152</v>
      </c>
      <c r="AY37" s="1">
        <f>DataSource!AG27</f>
        <v>144</v>
      </c>
      <c r="AZ37" s="45">
        <f>DataSource!AH27</f>
        <v>0.94079999999999997</v>
      </c>
      <c r="BA37" s="2">
        <f>DataSource!W27</f>
        <v>152</v>
      </c>
      <c r="BB37" s="1">
        <f>DataSource!AI27</f>
        <v>143</v>
      </c>
      <c r="BC37" s="45">
        <f>DataSource!AJ27</f>
        <v>0.57889999999999997</v>
      </c>
      <c r="BD37" s="2">
        <f>DataSource!W27</f>
        <v>152</v>
      </c>
      <c r="BE37" s="1">
        <f>DataSource!AK27</f>
        <v>88</v>
      </c>
      <c r="BF37" s="45">
        <f>DataSource!AL27</f>
        <v>1</v>
      </c>
      <c r="BG37" s="2">
        <f>DataSource!W27</f>
        <v>152</v>
      </c>
      <c r="BH37" s="1">
        <f>DataSource!AM27</f>
        <v>152</v>
      </c>
    </row>
    <row r="38" spans="1:60" x14ac:dyDescent="0.35">
      <c r="A38" s="3" t="str">
        <f>DataSource!A28</f>
        <v>RXY</v>
      </c>
      <c r="B38" s="32" t="str">
        <f>DataSource!B28</f>
        <v>KENT AND MEDWAY NHS AND SOCIAL CARE PARTNERSHIP TRUST</v>
      </c>
      <c r="C38" s="35">
        <f t="shared" si="0"/>
        <v>0.42857142857142855</v>
      </c>
      <c r="D38" s="35">
        <f t="shared" si="1"/>
        <v>0.42857142857142855</v>
      </c>
      <c r="E38" s="31">
        <f>DataSource!C28</f>
        <v>70</v>
      </c>
      <c r="F38" s="31">
        <f>DataSource!AN28 - DataSource!C28</f>
        <v>0</v>
      </c>
      <c r="G38" s="35">
        <f>IF(ISERROR(DataSource!C28/DataSource!AN28),1,DataSource!C28/DataSource!AN28)</f>
        <v>1</v>
      </c>
      <c r="H38" s="42">
        <f>DataSource!D28</f>
        <v>1</v>
      </c>
      <c r="I38" s="28">
        <f>DataSource!C28</f>
        <v>70</v>
      </c>
      <c r="J38" s="29">
        <f>DataSource!E28</f>
        <v>70</v>
      </c>
      <c r="K38" s="18">
        <f>DataSource!C28</f>
        <v>70</v>
      </c>
      <c r="L38" s="45">
        <f>DataSource!F28</f>
        <v>1</v>
      </c>
      <c r="M38" s="2">
        <f>DataSource!C28</f>
        <v>70</v>
      </c>
      <c r="N38" s="1">
        <f>DataSource!G28</f>
        <v>70</v>
      </c>
      <c r="O38" s="45">
        <f>DataSource!H28</f>
        <v>1</v>
      </c>
      <c r="P38" s="2">
        <f>DataSource!C28</f>
        <v>70</v>
      </c>
      <c r="Q38" s="1">
        <f>DataSource!I28</f>
        <v>70</v>
      </c>
      <c r="R38" s="45">
        <f>DataSource!J28</f>
        <v>0.5</v>
      </c>
      <c r="S38" s="2">
        <f>DataSource!C28</f>
        <v>70</v>
      </c>
      <c r="T38" s="1">
        <f>DataSource!K28</f>
        <v>35</v>
      </c>
      <c r="U38" s="45">
        <f>DataSource!L28</f>
        <v>0.5</v>
      </c>
      <c r="V38" s="2">
        <f>DataSource!C28</f>
        <v>70</v>
      </c>
      <c r="W38" s="1">
        <f>DataSource!M28</f>
        <v>35</v>
      </c>
      <c r="X38" s="45">
        <f>DataSource!N28</f>
        <v>0</v>
      </c>
      <c r="Y38" s="2">
        <f>DataSource!C28</f>
        <v>70</v>
      </c>
      <c r="Z38" s="1">
        <f>DataSource!O28</f>
        <v>0</v>
      </c>
      <c r="AA38" s="45">
        <f>DataSource!Q28</f>
        <v>0</v>
      </c>
      <c r="AB38" s="2">
        <f>DataSource!P28</f>
        <v>0</v>
      </c>
      <c r="AC38" s="1">
        <f>DataSource!R28</f>
        <v>0</v>
      </c>
      <c r="AD38" s="47">
        <f>DataSource!S28</f>
        <v>0</v>
      </c>
      <c r="AE38" s="2">
        <f>DataSource!C28</f>
        <v>70</v>
      </c>
      <c r="AF38" s="1">
        <f>DataSource!T28</f>
        <v>0</v>
      </c>
      <c r="AG38" s="45">
        <f>DataSource!U28</f>
        <v>0</v>
      </c>
      <c r="AH38" s="2">
        <f>DataSource!C28</f>
        <v>70</v>
      </c>
      <c r="AI38" s="1">
        <f>DataSource!V28</f>
        <v>0</v>
      </c>
      <c r="AJ38" s="18">
        <f>DataSource!W28</f>
        <v>70</v>
      </c>
      <c r="AK38" s="45">
        <f>DataSource!X28</f>
        <v>1</v>
      </c>
      <c r="AL38" s="2">
        <f>DataSource!W28</f>
        <v>70</v>
      </c>
      <c r="AM38" s="1">
        <f>DataSource!Y28</f>
        <v>70</v>
      </c>
      <c r="AN38" s="45">
        <f>DataSource!Z28</f>
        <v>1</v>
      </c>
      <c r="AO38" s="2">
        <f>DataSource!W28</f>
        <v>70</v>
      </c>
      <c r="AP38" s="1">
        <f>DataSource!AA28</f>
        <v>70</v>
      </c>
      <c r="AQ38" s="45">
        <f>DataSource!AB28</f>
        <v>0.5</v>
      </c>
      <c r="AR38" s="2">
        <f>DataSource!W28</f>
        <v>70</v>
      </c>
      <c r="AS38" s="1">
        <f>DataSource!AC28</f>
        <v>35</v>
      </c>
      <c r="AT38" s="45">
        <f>DataSource!AD28</f>
        <v>0.5</v>
      </c>
      <c r="AU38" s="2">
        <f>DataSource!W28</f>
        <v>70</v>
      </c>
      <c r="AV38" s="1">
        <f>DataSource!AE28</f>
        <v>35</v>
      </c>
      <c r="AW38" s="45">
        <f>DataSource!AF28</f>
        <v>0</v>
      </c>
      <c r="AX38" s="2">
        <f>DataSource!W28</f>
        <v>70</v>
      </c>
      <c r="AY38" s="1">
        <f>DataSource!AG28</f>
        <v>0</v>
      </c>
      <c r="AZ38" s="45">
        <f>DataSource!AH28</f>
        <v>0</v>
      </c>
      <c r="BA38" s="2">
        <f>DataSource!W28</f>
        <v>70</v>
      </c>
      <c r="BB38" s="1">
        <f>DataSource!AI28</f>
        <v>0</v>
      </c>
      <c r="BC38" s="45">
        <f>DataSource!AJ28</f>
        <v>0</v>
      </c>
      <c r="BD38" s="2">
        <f>DataSource!W28</f>
        <v>70</v>
      </c>
      <c r="BE38" s="1">
        <f>DataSource!AK28</f>
        <v>0</v>
      </c>
      <c r="BF38" s="45">
        <f>DataSource!AL28</f>
        <v>1</v>
      </c>
      <c r="BG38" s="2">
        <f>DataSource!W28</f>
        <v>70</v>
      </c>
      <c r="BH38" s="1">
        <f>DataSource!AM28</f>
        <v>70</v>
      </c>
    </row>
    <row r="39" spans="1:60" x14ac:dyDescent="0.35">
      <c r="A39" s="3" t="str">
        <f>DataSource!A29</f>
        <v>RW5</v>
      </c>
      <c r="B39" s="32" t="str">
        <f>DataSource!B29</f>
        <v>LANCASHIRE &amp; SOUTH CUMBRIA NHS FOUNDATION TRUST</v>
      </c>
      <c r="C39" s="35">
        <f t="shared" si="0"/>
        <v>0.4618578100674624</v>
      </c>
      <c r="D39" s="35">
        <f t="shared" si="1"/>
        <v>9.5814910354351995E-2</v>
      </c>
      <c r="E39" s="31">
        <f>DataSource!C29</f>
        <v>128</v>
      </c>
      <c r="F39" s="31">
        <f>DataSource!AN29 - DataSource!C29</f>
        <v>489</v>
      </c>
      <c r="G39" s="35">
        <f>IF(ISERROR(DataSource!C29/DataSource!AN29),1,DataSource!C29/DataSource!AN29)</f>
        <v>0.20745542949756887</v>
      </c>
      <c r="H39" s="42">
        <f>DataSource!D29</f>
        <v>0.84379999999999999</v>
      </c>
      <c r="I39" s="28">
        <f>DataSource!C29</f>
        <v>128</v>
      </c>
      <c r="J39" s="29">
        <f>DataSource!E29</f>
        <v>108</v>
      </c>
      <c r="K39" s="18">
        <f>DataSource!C29</f>
        <v>128</v>
      </c>
      <c r="L39" s="45">
        <f>DataSource!F29</f>
        <v>1</v>
      </c>
      <c r="M39" s="2">
        <f>DataSource!C29</f>
        <v>128</v>
      </c>
      <c r="N39" s="1">
        <f>DataSource!G29</f>
        <v>128</v>
      </c>
      <c r="O39" s="45">
        <f>DataSource!H29</f>
        <v>1</v>
      </c>
      <c r="P39" s="2">
        <f>DataSource!C29</f>
        <v>128</v>
      </c>
      <c r="Q39" s="1">
        <f>DataSource!I29</f>
        <v>128</v>
      </c>
      <c r="R39" s="45">
        <f>DataSource!J29</f>
        <v>0</v>
      </c>
      <c r="S39" s="2">
        <f>DataSource!C29</f>
        <v>128</v>
      </c>
      <c r="T39" s="1">
        <f>DataSource!K29</f>
        <v>0</v>
      </c>
      <c r="U39" s="45">
        <f>DataSource!L29</f>
        <v>0</v>
      </c>
      <c r="V39" s="2">
        <f>DataSource!C29</f>
        <v>128</v>
      </c>
      <c r="W39" s="1">
        <f>DataSource!M29</f>
        <v>0</v>
      </c>
      <c r="X39" s="45">
        <f>DataSource!N29</f>
        <v>0.97660000000000002</v>
      </c>
      <c r="Y39" s="2">
        <f>DataSource!C29</f>
        <v>128</v>
      </c>
      <c r="Z39" s="1">
        <f>DataSource!O29</f>
        <v>125</v>
      </c>
      <c r="AA39" s="45">
        <f>DataSource!Q29</f>
        <v>0</v>
      </c>
      <c r="AB39" s="2">
        <f>DataSource!P29</f>
        <v>65</v>
      </c>
      <c r="AC39" s="1">
        <f>DataSource!R29</f>
        <v>0</v>
      </c>
      <c r="AD39" s="47">
        <f>DataSource!S29</f>
        <v>0.97660000000000002</v>
      </c>
      <c r="AE39" s="2">
        <f>DataSource!C29</f>
        <v>128</v>
      </c>
      <c r="AF39" s="1">
        <f>DataSource!T29</f>
        <v>125</v>
      </c>
      <c r="AG39" s="45">
        <f>DataSource!U29</f>
        <v>1</v>
      </c>
      <c r="AH39" s="2">
        <f>DataSource!C29</f>
        <v>128</v>
      </c>
      <c r="AI39" s="1">
        <f>DataSource!V29</f>
        <v>128</v>
      </c>
      <c r="AJ39" s="18">
        <f>DataSource!W29</f>
        <v>138</v>
      </c>
      <c r="AK39" s="45">
        <f>DataSource!X29</f>
        <v>1</v>
      </c>
      <c r="AL39" s="2">
        <f>DataSource!W29</f>
        <v>138</v>
      </c>
      <c r="AM39" s="1">
        <f>DataSource!Y29</f>
        <v>138</v>
      </c>
      <c r="AN39" s="45">
        <f>DataSource!Z29</f>
        <v>1</v>
      </c>
      <c r="AO39" s="2">
        <f>DataSource!W29</f>
        <v>138</v>
      </c>
      <c r="AP39" s="1">
        <f>DataSource!AA29</f>
        <v>138</v>
      </c>
      <c r="AQ39" s="45">
        <f>DataSource!AB29</f>
        <v>0</v>
      </c>
      <c r="AR39" s="2">
        <f>DataSource!W29</f>
        <v>138</v>
      </c>
      <c r="AS39" s="1">
        <f>DataSource!AC29</f>
        <v>0</v>
      </c>
      <c r="AT39" s="45">
        <f>DataSource!AD29</f>
        <v>0</v>
      </c>
      <c r="AU39" s="2">
        <f>DataSource!W29</f>
        <v>138</v>
      </c>
      <c r="AV39" s="1">
        <f>DataSource!AE29</f>
        <v>0</v>
      </c>
      <c r="AW39" s="45">
        <f>DataSource!AF29</f>
        <v>0</v>
      </c>
      <c r="AX39" s="2">
        <f>DataSource!W29</f>
        <v>138</v>
      </c>
      <c r="AY39" s="1">
        <f>DataSource!AG29</f>
        <v>0</v>
      </c>
      <c r="AZ39" s="45">
        <f>DataSource!AH29</f>
        <v>0</v>
      </c>
      <c r="BA39" s="2">
        <f>DataSource!W29</f>
        <v>138</v>
      </c>
      <c r="BB39" s="1">
        <f>DataSource!AI29</f>
        <v>0</v>
      </c>
      <c r="BC39" s="45">
        <f>DataSource!AJ29</f>
        <v>0</v>
      </c>
      <c r="BD39" s="2">
        <f>DataSource!W29</f>
        <v>138</v>
      </c>
      <c r="BE39" s="1">
        <f>DataSource!AK29</f>
        <v>0</v>
      </c>
      <c r="BF39" s="45">
        <f>DataSource!AL29</f>
        <v>1</v>
      </c>
      <c r="BG39" s="2">
        <f>DataSource!W29</f>
        <v>138</v>
      </c>
      <c r="BH39" s="1">
        <f>DataSource!AM29</f>
        <v>138</v>
      </c>
    </row>
    <row r="40" spans="1:60" x14ac:dyDescent="0.35">
      <c r="A40" s="3" t="str">
        <f>DataSource!A30</f>
        <v>RGD</v>
      </c>
      <c r="B40" s="32" t="str">
        <f>DataSource!B30</f>
        <v>LEEDS AND YORK PARTNERSHIP NHS FOUNDATION TRUST</v>
      </c>
      <c r="C40" s="35">
        <f t="shared" si="0"/>
        <v>0.96273203911010341</v>
      </c>
      <c r="D40" s="35">
        <f t="shared" si="1"/>
        <v>0.96013006062602213</v>
      </c>
      <c r="E40" s="31">
        <f>DataSource!C30</f>
        <v>369</v>
      </c>
      <c r="F40" s="31">
        <f>DataSource!AN30 - DataSource!C30</f>
        <v>1</v>
      </c>
      <c r="G40" s="35">
        <f>IF(ISERROR(DataSource!C30/DataSource!AN30),1,DataSource!C30/DataSource!AN30)</f>
        <v>0.99729729729729732</v>
      </c>
      <c r="H40" s="42">
        <f>DataSource!D30</f>
        <v>1</v>
      </c>
      <c r="I40" s="28">
        <f>DataSource!C30</f>
        <v>369</v>
      </c>
      <c r="J40" s="29">
        <f>DataSource!E30</f>
        <v>369</v>
      </c>
      <c r="K40" s="18">
        <f>DataSource!C30</f>
        <v>369</v>
      </c>
      <c r="L40" s="45">
        <f>DataSource!F30</f>
        <v>1</v>
      </c>
      <c r="M40" s="2">
        <f>DataSource!C30</f>
        <v>369</v>
      </c>
      <c r="N40" s="1">
        <f>DataSource!G30</f>
        <v>369</v>
      </c>
      <c r="O40" s="45">
        <f>DataSource!H30</f>
        <v>1</v>
      </c>
      <c r="P40" s="2">
        <f>DataSource!C30</f>
        <v>369</v>
      </c>
      <c r="Q40" s="1">
        <f>DataSource!I30</f>
        <v>369</v>
      </c>
      <c r="R40" s="45">
        <f>DataSource!J30</f>
        <v>0.99729999999999996</v>
      </c>
      <c r="S40" s="2">
        <f>DataSource!C30</f>
        <v>369</v>
      </c>
      <c r="T40" s="1">
        <f>DataSource!K30</f>
        <v>368</v>
      </c>
      <c r="U40" s="45">
        <f>DataSource!L30</f>
        <v>0.99729999999999996</v>
      </c>
      <c r="V40" s="2">
        <f>DataSource!C30</f>
        <v>369</v>
      </c>
      <c r="W40" s="1">
        <f>DataSource!M30</f>
        <v>368</v>
      </c>
      <c r="X40" s="45">
        <f>DataSource!N30</f>
        <v>0.89700000000000002</v>
      </c>
      <c r="Y40" s="2">
        <f>DataSource!C30</f>
        <v>369</v>
      </c>
      <c r="Z40" s="1">
        <f>DataSource!O30</f>
        <v>331</v>
      </c>
      <c r="AA40" s="45">
        <f>DataSource!Q30</f>
        <v>0.97670000000000001</v>
      </c>
      <c r="AB40" s="2">
        <f>DataSource!P30</f>
        <v>43</v>
      </c>
      <c r="AC40" s="1">
        <f>DataSource!R30</f>
        <v>42</v>
      </c>
      <c r="AD40" s="47">
        <f>DataSource!S30</f>
        <v>0.89700000000000002</v>
      </c>
      <c r="AE40" s="2">
        <f>DataSource!C30</f>
        <v>369</v>
      </c>
      <c r="AF40" s="1">
        <f>DataSource!T30</f>
        <v>331</v>
      </c>
      <c r="AG40" s="45">
        <f>DataSource!U30</f>
        <v>1</v>
      </c>
      <c r="AH40" s="2">
        <f>DataSource!C30</f>
        <v>369</v>
      </c>
      <c r="AI40" s="1">
        <f>DataSource!V30</f>
        <v>369</v>
      </c>
      <c r="AJ40" s="18">
        <f>DataSource!W30</f>
        <v>633</v>
      </c>
      <c r="AK40" s="45">
        <f>DataSource!X30</f>
        <v>1</v>
      </c>
      <c r="AL40" s="2">
        <f>DataSource!W30</f>
        <v>633</v>
      </c>
      <c r="AM40" s="1">
        <f>DataSource!Y30</f>
        <v>633</v>
      </c>
      <c r="AN40" s="45">
        <f>DataSource!Z30</f>
        <v>0.85619999999999996</v>
      </c>
      <c r="AO40" s="2">
        <f>DataSource!W30</f>
        <v>633</v>
      </c>
      <c r="AP40" s="1">
        <f>DataSource!AA30</f>
        <v>542</v>
      </c>
      <c r="AQ40" s="45">
        <f>DataSource!AB30</f>
        <v>0.99839999999999995</v>
      </c>
      <c r="AR40" s="2">
        <f>DataSource!W30</f>
        <v>633</v>
      </c>
      <c r="AS40" s="1">
        <f>DataSource!AC30</f>
        <v>632</v>
      </c>
      <c r="AT40" s="45">
        <f>DataSource!AD30</f>
        <v>0.85470000000000002</v>
      </c>
      <c r="AU40" s="2">
        <f>DataSource!W30</f>
        <v>633</v>
      </c>
      <c r="AV40" s="1">
        <f>DataSource!AE30</f>
        <v>541</v>
      </c>
      <c r="AW40" s="45">
        <f>DataSource!AF30</f>
        <v>1</v>
      </c>
      <c r="AX40" s="2">
        <f>DataSource!W30</f>
        <v>633</v>
      </c>
      <c r="AY40" s="1">
        <f>DataSource!AG30</f>
        <v>633</v>
      </c>
      <c r="AZ40" s="45">
        <f>DataSource!AH30</f>
        <v>1</v>
      </c>
      <c r="BA40" s="2">
        <f>DataSource!W30</f>
        <v>633</v>
      </c>
      <c r="BB40" s="1">
        <f>DataSource!AI30</f>
        <v>633</v>
      </c>
      <c r="BC40" s="45">
        <f>DataSource!AJ30</f>
        <v>1</v>
      </c>
      <c r="BD40" s="2">
        <f>DataSource!W30</f>
        <v>633</v>
      </c>
      <c r="BE40" s="1">
        <f>DataSource!AK30</f>
        <v>633</v>
      </c>
      <c r="BF40" s="45">
        <f>DataSource!AL30</f>
        <v>1</v>
      </c>
      <c r="BG40" s="2">
        <f>DataSource!W30</f>
        <v>633</v>
      </c>
      <c r="BH40" s="1">
        <f>DataSource!AM30</f>
        <v>633</v>
      </c>
    </row>
    <row r="41" spans="1:60" x14ac:dyDescent="0.35">
      <c r="A41" s="3" t="str">
        <f>DataSource!A31</f>
        <v>RT5</v>
      </c>
      <c r="B41" s="32" t="str">
        <f>DataSource!B31</f>
        <v>LEICESTERSHIRE PARTNERSHIP NHS TRUST</v>
      </c>
      <c r="C41" s="35">
        <f t="shared" si="0"/>
        <v>0.94140625</v>
      </c>
      <c r="D41" s="35">
        <f t="shared" si="1"/>
        <v>0.94140625</v>
      </c>
      <c r="E41" s="31">
        <f>DataSource!C31</f>
        <v>144</v>
      </c>
      <c r="F41" s="31">
        <f>DataSource!AN31 - DataSource!C31</f>
        <v>0</v>
      </c>
      <c r="G41" s="35">
        <f>IF(ISERROR(DataSource!C31/DataSource!AN31),1,DataSource!C31/DataSource!AN31)</f>
        <v>1</v>
      </c>
      <c r="H41" s="42">
        <f>DataSource!D31</f>
        <v>1</v>
      </c>
      <c r="I41" s="28">
        <f>DataSource!C31</f>
        <v>144</v>
      </c>
      <c r="J41" s="29">
        <f>DataSource!E31</f>
        <v>144</v>
      </c>
      <c r="K41" s="18">
        <f>DataSource!C31</f>
        <v>144</v>
      </c>
      <c r="L41" s="45">
        <f>DataSource!F31</f>
        <v>1</v>
      </c>
      <c r="M41" s="2">
        <f>DataSource!C31</f>
        <v>144</v>
      </c>
      <c r="N41" s="1">
        <f>DataSource!G31</f>
        <v>144</v>
      </c>
      <c r="O41" s="45">
        <f>DataSource!H31</f>
        <v>1</v>
      </c>
      <c r="P41" s="2">
        <f>DataSource!C31</f>
        <v>144</v>
      </c>
      <c r="Q41" s="1">
        <f>DataSource!I31</f>
        <v>144</v>
      </c>
      <c r="R41" s="45">
        <f>DataSource!J31</f>
        <v>1</v>
      </c>
      <c r="S41" s="2">
        <f>DataSource!C31</f>
        <v>144</v>
      </c>
      <c r="T41" s="1">
        <f>DataSource!K31</f>
        <v>144</v>
      </c>
      <c r="U41" s="45">
        <f>DataSource!L31</f>
        <v>1</v>
      </c>
      <c r="V41" s="2">
        <f>DataSource!C31</f>
        <v>144</v>
      </c>
      <c r="W41" s="1">
        <f>DataSource!M31</f>
        <v>144</v>
      </c>
      <c r="X41" s="45">
        <f>DataSource!N31</f>
        <v>1</v>
      </c>
      <c r="Y41" s="2">
        <f>DataSource!C31</f>
        <v>144</v>
      </c>
      <c r="Z41" s="1">
        <f>DataSource!O31</f>
        <v>144</v>
      </c>
      <c r="AA41" s="45">
        <f>DataSource!Q31</f>
        <v>1</v>
      </c>
      <c r="AB41" s="2">
        <f>DataSource!P31</f>
        <v>54</v>
      </c>
      <c r="AC41" s="1">
        <f>DataSource!R31</f>
        <v>54</v>
      </c>
      <c r="AD41" s="47">
        <f>DataSource!S31</f>
        <v>1</v>
      </c>
      <c r="AE41" s="2">
        <f>DataSource!C31</f>
        <v>144</v>
      </c>
      <c r="AF41" s="1">
        <f>DataSource!T31</f>
        <v>144</v>
      </c>
      <c r="AG41" s="45">
        <f>DataSource!U31</f>
        <v>1</v>
      </c>
      <c r="AH41" s="2">
        <f>DataSource!C31</f>
        <v>144</v>
      </c>
      <c r="AI41" s="1">
        <f>DataSource!V31</f>
        <v>144</v>
      </c>
      <c r="AJ41" s="18">
        <f>DataSource!W31</f>
        <v>214</v>
      </c>
      <c r="AK41" s="45">
        <f>DataSource!X31</f>
        <v>1</v>
      </c>
      <c r="AL41" s="2">
        <f>DataSource!W31</f>
        <v>214</v>
      </c>
      <c r="AM41" s="1">
        <f>DataSource!Y31</f>
        <v>214</v>
      </c>
      <c r="AN41" s="45">
        <f>DataSource!Z31</f>
        <v>1</v>
      </c>
      <c r="AO41" s="2">
        <f>DataSource!W31</f>
        <v>214</v>
      </c>
      <c r="AP41" s="1">
        <f>DataSource!AA31</f>
        <v>214</v>
      </c>
      <c r="AQ41" s="45">
        <f>DataSource!AB31</f>
        <v>1</v>
      </c>
      <c r="AR41" s="2">
        <f>DataSource!W31</f>
        <v>214</v>
      </c>
      <c r="AS41" s="1">
        <f>DataSource!AC31</f>
        <v>214</v>
      </c>
      <c r="AT41" s="45">
        <f>DataSource!AD31</f>
        <v>1</v>
      </c>
      <c r="AU41" s="2">
        <f>DataSource!W31</f>
        <v>214</v>
      </c>
      <c r="AV41" s="1">
        <f>DataSource!AE31</f>
        <v>214</v>
      </c>
      <c r="AW41" s="45">
        <f>DataSource!AF31</f>
        <v>0.76639999999999997</v>
      </c>
      <c r="AX41" s="2">
        <f>DataSource!W31</f>
        <v>214</v>
      </c>
      <c r="AY41" s="1">
        <f>DataSource!AG31</f>
        <v>164</v>
      </c>
      <c r="AZ41" s="45">
        <f>DataSource!AH31</f>
        <v>0.76639999999999997</v>
      </c>
      <c r="BA41" s="2">
        <f>DataSource!W31</f>
        <v>214</v>
      </c>
      <c r="BB41" s="1">
        <f>DataSource!AI31</f>
        <v>164</v>
      </c>
      <c r="BC41" s="45">
        <f>DataSource!AJ31</f>
        <v>0.76639999999999997</v>
      </c>
      <c r="BD41" s="2">
        <f>DataSource!W31</f>
        <v>214</v>
      </c>
      <c r="BE41" s="1">
        <f>DataSource!AK31</f>
        <v>164</v>
      </c>
      <c r="BF41" s="45">
        <f>DataSource!AL31</f>
        <v>1</v>
      </c>
      <c r="BG41" s="2">
        <f>DataSource!W31</f>
        <v>214</v>
      </c>
      <c r="BH41" s="1">
        <f>DataSource!AM31</f>
        <v>214</v>
      </c>
    </row>
    <row r="42" spans="1:60" x14ac:dyDescent="0.35">
      <c r="A42" s="3" t="str">
        <f>DataSource!A32</f>
        <v>RP7</v>
      </c>
      <c r="B42" s="32" t="str">
        <f>DataSource!B32</f>
        <v>LINCOLNSHIRE PARTNERSHIP NHS FOUNDATION TRUST</v>
      </c>
      <c r="C42" s="35">
        <f t="shared" si="0"/>
        <v>0.98305266545103509</v>
      </c>
      <c r="D42" s="35">
        <f t="shared" si="1"/>
        <v>0.98305266545103509</v>
      </c>
      <c r="E42" s="31">
        <f>DataSource!C32</f>
        <v>434</v>
      </c>
      <c r="F42" s="31">
        <f>DataSource!AN32 - DataSource!C32</f>
        <v>0</v>
      </c>
      <c r="G42" s="35">
        <f>IF(ISERROR(DataSource!C32/DataSource!AN32),1,DataSource!C32/DataSource!AN32)</f>
        <v>1</v>
      </c>
      <c r="H42" s="42">
        <f>DataSource!D32</f>
        <v>1</v>
      </c>
      <c r="I42" s="28">
        <f>DataSource!C32</f>
        <v>434</v>
      </c>
      <c r="J42" s="29">
        <f>DataSource!E32</f>
        <v>434</v>
      </c>
      <c r="K42" s="18">
        <f>DataSource!C32</f>
        <v>434</v>
      </c>
      <c r="L42" s="45">
        <f>DataSource!F32</f>
        <v>1</v>
      </c>
      <c r="M42" s="2">
        <f>DataSource!C32</f>
        <v>434</v>
      </c>
      <c r="N42" s="1">
        <f>DataSource!G32</f>
        <v>434</v>
      </c>
      <c r="O42" s="45">
        <f>DataSource!H32</f>
        <v>1</v>
      </c>
      <c r="P42" s="2">
        <f>DataSource!C32</f>
        <v>434</v>
      </c>
      <c r="Q42" s="1">
        <f>DataSource!I32</f>
        <v>434</v>
      </c>
      <c r="R42" s="45">
        <f>DataSource!J32</f>
        <v>1</v>
      </c>
      <c r="S42" s="2">
        <f>DataSource!C32</f>
        <v>434</v>
      </c>
      <c r="T42" s="1">
        <f>DataSource!K32</f>
        <v>434</v>
      </c>
      <c r="U42" s="45">
        <f>DataSource!L32</f>
        <v>1</v>
      </c>
      <c r="V42" s="2">
        <f>DataSource!C32</f>
        <v>434</v>
      </c>
      <c r="W42" s="1">
        <f>DataSource!M32</f>
        <v>434</v>
      </c>
      <c r="X42" s="45">
        <f>DataSource!N32</f>
        <v>1</v>
      </c>
      <c r="Y42" s="2">
        <f>DataSource!C32</f>
        <v>434</v>
      </c>
      <c r="Z42" s="1">
        <f>DataSource!O32</f>
        <v>434</v>
      </c>
      <c r="AA42" s="45">
        <f>DataSource!Q32</f>
        <v>4.3200000000000002E-2</v>
      </c>
      <c r="AB42" s="2">
        <f>DataSource!P32</f>
        <v>139</v>
      </c>
      <c r="AC42" s="1">
        <f>DataSource!R32</f>
        <v>6</v>
      </c>
      <c r="AD42" s="47">
        <f>DataSource!S32</f>
        <v>1</v>
      </c>
      <c r="AE42" s="2">
        <f>DataSource!C32</f>
        <v>434</v>
      </c>
      <c r="AF42" s="1">
        <f>DataSource!T32</f>
        <v>434</v>
      </c>
      <c r="AG42" s="45">
        <f>DataSource!U32</f>
        <v>1</v>
      </c>
      <c r="AH42" s="2">
        <f>DataSource!C32</f>
        <v>434</v>
      </c>
      <c r="AI42" s="1">
        <f>DataSource!V32</f>
        <v>434</v>
      </c>
      <c r="AJ42" s="18">
        <f>DataSource!W32</f>
        <v>878</v>
      </c>
      <c r="AK42" s="45">
        <f>DataSource!X32</f>
        <v>1</v>
      </c>
      <c r="AL42" s="2">
        <f>DataSource!W32</f>
        <v>878</v>
      </c>
      <c r="AM42" s="1">
        <f>DataSource!Y32</f>
        <v>878</v>
      </c>
      <c r="AN42" s="45">
        <f>DataSource!Z32</f>
        <v>1</v>
      </c>
      <c r="AO42" s="2">
        <f>DataSource!W32</f>
        <v>878</v>
      </c>
      <c r="AP42" s="1">
        <f>DataSource!AA32</f>
        <v>878</v>
      </c>
      <c r="AQ42" s="45">
        <f>DataSource!AB32</f>
        <v>1</v>
      </c>
      <c r="AR42" s="2">
        <f>DataSource!W32</f>
        <v>878</v>
      </c>
      <c r="AS42" s="1">
        <f>DataSource!AC32</f>
        <v>878</v>
      </c>
      <c r="AT42" s="45">
        <f>DataSource!AD32</f>
        <v>1</v>
      </c>
      <c r="AU42" s="2">
        <f>DataSource!W32</f>
        <v>878</v>
      </c>
      <c r="AV42" s="1">
        <f>DataSource!AE32</f>
        <v>878</v>
      </c>
      <c r="AW42" s="45">
        <f>DataSource!AF32</f>
        <v>1</v>
      </c>
      <c r="AX42" s="2">
        <f>DataSource!W32</f>
        <v>878</v>
      </c>
      <c r="AY42" s="1">
        <f>DataSource!AG32</f>
        <v>878</v>
      </c>
      <c r="AZ42" s="45">
        <f>DataSource!AH32</f>
        <v>1</v>
      </c>
      <c r="BA42" s="2">
        <f>DataSource!W32</f>
        <v>878</v>
      </c>
      <c r="BB42" s="1">
        <f>DataSource!AI32</f>
        <v>878</v>
      </c>
      <c r="BC42" s="45">
        <f>DataSource!AJ32</f>
        <v>1</v>
      </c>
      <c r="BD42" s="2">
        <f>DataSource!W32</f>
        <v>878</v>
      </c>
      <c r="BE42" s="1">
        <f>DataSource!AK32</f>
        <v>878</v>
      </c>
      <c r="BF42" s="45">
        <f>DataSource!AL32</f>
        <v>0.97150000000000003</v>
      </c>
      <c r="BG42" s="2">
        <f>DataSource!W32</f>
        <v>878</v>
      </c>
      <c r="BH42" s="1">
        <f>DataSource!AM32</f>
        <v>853</v>
      </c>
    </row>
    <row r="43" spans="1:60" x14ac:dyDescent="0.35">
      <c r="A43" s="3" t="str">
        <f>DataSource!A33</f>
        <v>NR5</v>
      </c>
      <c r="B43" s="32" t="str">
        <f>DataSource!B33</f>
        <v>LIVEWELL SOUTHWEST</v>
      </c>
      <c r="C43" s="35">
        <f t="shared" si="0"/>
        <v>0.46956521739130436</v>
      </c>
      <c r="D43" s="35">
        <f t="shared" si="1"/>
        <v>0.46956521739130436</v>
      </c>
      <c r="E43" s="31">
        <f>DataSource!C33</f>
        <v>115</v>
      </c>
      <c r="F43" s="31">
        <f>DataSource!AN33 - DataSource!C33</f>
        <v>0</v>
      </c>
      <c r="G43" s="35">
        <f>IF(ISERROR(DataSource!C33/DataSource!AN33),1,DataSource!C33/DataSource!AN33)</f>
        <v>1</v>
      </c>
      <c r="H43" s="42">
        <f>DataSource!D33</f>
        <v>1</v>
      </c>
      <c r="I43" s="28">
        <f>DataSource!C33</f>
        <v>115</v>
      </c>
      <c r="J43" s="29">
        <f>DataSource!E33</f>
        <v>115</v>
      </c>
      <c r="K43" s="18">
        <f>DataSource!C33</f>
        <v>115</v>
      </c>
      <c r="L43" s="45">
        <f>DataSource!F33</f>
        <v>1</v>
      </c>
      <c r="M43" s="2">
        <f>DataSource!C33</f>
        <v>115</v>
      </c>
      <c r="N43" s="1">
        <f>DataSource!G33</f>
        <v>115</v>
      </c>
      <c r="O43" s="45">
        <f>DataSource!H33</f>
        <v>0.64349999999999996</v>
      </c>
      <c r="P43" s="2">
        <f>DataSource!C33</f>
        <v>115</v>
      </c>
      <c r="Q43" s="1">
        <f>DataSource!I33</f>
        <v>74</v>
      </c>
      <c r="R43" s="45">
        <f>DataSource!J33</f>
        <v>1</v>
      </c>
      <c r="S43" s="2">
        <f>DataSource!C33</f>
        <v>115</v>
      </c>
      <c r="T43" s="1">
        <f>DataSource!K33</f>
        <v>115</v>
      </c>
      <c r="U43" s="45">
        <f>DataSource!L33</f>
        <v>0.64349999999999996</v>
      </c>
      <c r="V43" s="2">
        <f>DataSource!C33</f>
        <v>115</v>
      </c>
      <c r="W43" s="1">
        <f>DataSource!M33</f>
        <v>74</v>
      </c>
      <c r="X43" s="45">
        <f>DataSource!N33</f>
        <v>0</v>
      </c>
      <c r="Y43" s="2">
        <f>DataSource!C33</f>
        <v>115</v>
      </c>
      <c r="Z43" s="1">
        <f>DataSource!O33</f>
        <v>0</v>
      </c>
      <c r="AA43" s="45">
        <f>DataSource!Q33</f>
        <v>0</v>
      </c>
      <c r="AB43" s="2">
        <f>DataSource!P33</f>
        <v>0</v>
      </c>
      <c r="AC43" s="1">
        <f>DataSource!R33</f>
        <v>0</v>
      </c>
      <c r="AD43" s="47">
        <f>DataSource!S33</f>
        <v>0</v>
      </c>
      <c r="AE43" s="2">
        <f>DataSource!C33</f>
        <v>115</v>
      </c>
      <c r="AF43" s="1">
        <f>DataSource!T33</f>
        <v>0</v>
      </c>
      <c r="AG43" s="45">
        <f>DataSource!U33</f>
        <v>0</v>
      </c>
      <c r="AH43" s="2">
        <f>DataSource!C33</f>
        <v>115</v>
      </c>
      <c r="AI43" s="1">
        <f>DataSource!V33</f>
        <v>0</v>
      </c>
      <c r="AJ43" s="18">
        <f>DataSource!W33</f>
        <v>115</v>
      </c>
      <c r="AK43" s="45">
        <f>DataSource!X33</f>
        <v>1</v>
      </c>
      <c r="AL43" s="2">
        <f>DataSource!W33</f>
        <v>115</v>
      </c>
      <c r="AM43" s="1">
        <f>DataSource!Y33</f>
        <v>115</v>
      </c>
      <c r="AN43" s="45">
        <f>DataSource!Z33</f>
        <v>0.64349999999999996</v>
      </c>
      <c r="AO43" s="2">
        <f>DataSource!W33</f>
        <v>115</v>
      </c>
      <c r="AP43" s="1">
        <f>DataSource!AA33</f>
        <v>74</v>
      </c>
      <c r="AQ43" s="45">
        <f>DataSource!AB33</f>
        <v>1</v>
      </c>
      <c r="AR43" s="2">
        <f>DataSource!W33</f>
        <v>115</v>
      </c>
      <c r="AS43" s="1">
        <f>DataSource!AC33</f>
        <v>115</v>
      </c>
      <c r="AT43" s="45">
        <f>DataSource!AD33</f>
        <v>0.64349999999999996</v>
      </c>
      <c r="AU43" s="2">
        <f>DataSource!W33</f>
        <v>115</v>
      </c>
      <c r="AV43" s="1">
        <f>DataSource!AE33</f>
        <v>74</v>
      </c>
      <c r="AW43" s="45">
        <f>DataSource!AF33</f>
        <v>0</v>
      </c>
      <c r="AX43" s="2">
        <f>DataSource!W33</f>
        <v>115</v>
      </c>
      <c r="AY43" s="1">
        <f>DataSource!AG33</f>
        <v>0</v>
      </c>
      <c r="AZ43" s="45">
        <f>DataSource!AH33</f>
        <v>0</v>
      </c>
      <c r="BA43" s="2">
        <f>DataSource!W33</f>
        <v>115</v>
      </c>
      <c r="BB43" s="1">
        <f>DataSource!AI33</f>
        <v>0</v>
      </c>
      <c r="BC43" s="45">
        <f>DataSource!AJ33</f>
        <v>0</v>
      </c>
      <c r="BD43" s="2">
        <f>DataSource!W33</f>
        <v>115</v>
      </c>
      <c r="BE43" s="1">
        <f>DataSource!AK33</f>
        <v>0</v>
      </c>
      <c r="BF43" s="45">
        <f>DataSource!AL33</f>
        <v>1</v>
      </c>
      <c r="BG43" s="2">
        <f>DataSource!W33</f>
        <v>115</v>
      </c>
      <c r="BH43" s="1">
        <f>DataSource!AM33</f>
        <v>115</v>
      </c>
    </row>
    <row r="44" spans="1:60" x14ac:dyDescent="0.35">
      <c r="A44" s="3" t="str">
        <f>DataSource!A34</f>
        <v>RW4</v>
      </c>
      <c r="B44" s="32" t="str">
        <f>DataSource!B34</f>
        <v>MERSEY CARE NHS FOUNDATION TRUST</v>
      </c>
      <c r="C44" s="35">
        <f t="shared" ref="C44:C54" si="2">IFERROR(SUM(J44,Q44,T44,W44,Z44,AC44,AF44,AI44,AP44,AS44,AV44,BH44,AY44,BB44,BE44) / SUM(I44,P44,S44,V44,Y44,AB44,AE44,AH44,AO44,AR44,AU44,BG44,AX44,BA44,BD44),0)</f>
        <v>0.52777777777777779</v>
      </c>
      <c r="D44" s="35">
        <f t="shared" ref="D44:D54" si="3">C44*G44</f>
        <v>0.23910374462860651</v>
      </c>
      <c r="E44" s="31">
        <f>DataSource!C34</f>
        <v>82</v>
      </c>
      <c r="F44" s="31">
        <f>DataSource!AN34 - DataSource!C34</f>
        <v>99</v>
      </c>
      <c r="G44" s="35">
        <f>IF(ISERROR(DataSource!C34/DataSource!AN34),1,DataSource!C34/DataSource!AN34)</f>
        <v>0.45303867403314918</v>
      </c>
      <c r="H44" s="42">
        <f>DataSource!D34</f>
        <v>0.91459999999999997</v>
      </c>
      <c r="I44" s="28">
        <f>DataSource!C34</f>
        <v>82</v>
      </c>
      <c r="J44" s="29">
        <f>DataSource!E34</f>
        <v>75</v>
      </c>
      <c r="K44" s="18">
        <f>DataSource!C34</f>
        <v>82</v>
      </c>
      <c r="L44" s="45">
        <f>DataSource!F34</f>
        <v>1</v>
      </c>
      <c r="M44" s="2">
        <f>DataSource!C34</f>
        <v>82</v>
      </c>
      <c r="N44" s="1">
        <f>DataSource!G34</f>
        <v>82</v>
      </c>
      <c r="O44" s="45">
        <f>DataSource!H34</f>
        <v>1</v>
      </c>
      <c r="P44" s="2">
        <f>DataSource!C34</f>
        <v>82</v>
      </c>
      <c r="Q44" s="1">
        <f>DataSource!I34</f>
        <v>82</v>
      </c>
      <c r="R44" s="45">
        <f>DataSource!J34</f>
        <v>0.56100000000000005</v>
      </c>
      <c r="S44" s="2">
        <f>DataSource!C34</f>
        <v>82</v>
      </c>
      <c r="T44" s="1">
        <f>DataSource!K34</f>
        <v>46</v>
      </c>
      <c r="U44" s="45">
        <f>DataSource!L34</f>
        <v>0.56100000000000005</v>
      </c>
      <c r="V44" s="2">
        <f>DataSource!C34</f>
        <v>82</v>
      </c>
      <c r="W44" s="1">
        <f>DataSource!M34</f>
        <v>46</v>
      </c>
      <c r="X44" s="45">
        <f>DataSource!N34</f>
        <v>0</v>
      </c>
      <c r="Y44" s="2">
        <f>DataSource!C34</f>
        <v>82</v>
      </c>
      <c r="Z44" s="1">
        <f>DataSource!O34</f>
        <v>0</v>
      </c>
      <c r="AA44" s="45">
        <f>DataSource!Q34</f>
        <v>0</v>
      </c>
      <c r="AB44" s="2">
        <f>DataSource!P34</f>
        <v>0</v>
      </c>
      <c r="AC44" s="1">
        <f>DataSource!R34</f>
        <v>0</v>
      </c>
      <c r="AD44" s="47">
        <f>DataSource!S34</f>
        <v>0</v>
      </c>
      <c r="AE44" s="2">
        <f>DataSource!C34</f>
        <v>82</v>
      </c>
      <c r="AF44" s="1">
        <f>DataSource!T34</f>
        <v>0</v>
      </c>
      <c r="AG44" s="45">
        <f>DataSource!U34</f>
        <v>0.34150000000000003</v>
      </c>
      <c r="AH44" s="2">
        <f>DataSource!C34</f>
        <v>82</v>
      </c>
      <c r="AI44" s="1">
        <f>DataSource!V34</f>
        <v>28</v>
      </c>
      <c r="AJ44" s="18">
        <f>DataSource!W34</f>
        <v>98</v>
      </c>
      <c r="AK44" s="45">
        <f>DataSource!X34</f>
        <v>1</v>
      </c>
      <c r="AL44" s="2">
        <f>DataSource!W34</f>
        <v>98</v>
      </c>
      <c r="AM44" s="1">
        <f>DataSource!Y34</f>
        <v>98</v>
      </c>
      <c r="AN44" s="45">
        <f>DataSource!Z34</f>
        <v>1</v>
      </c>
      <c r="AO44" s="2">
        <f>DataSource!W34</f>
        <v>98</v>
      </c>
      <c r="AP44" s="1">
        <f>DataSource!AA34</f>
        <v>98</v>
      </c>
      <c r="AQ44" s="45">
        <f>DataSource!AB34</f>
        <v>0.90820000000000001</v>
      </c>
      <c r="AR44" s="2">
        <f>DataSource!W34</f>
        <v>98</v>
      </c>
      <c r="AS44" s="1">
        <f>DataSource!AC34</f>
        <v>89</v>
      </c>
      <c r="AT44" s="45">
        <f>DataSource!AD34</f>
        <v>0.90820000000000001</v>
      </c>
      <c r="AU44" s="2">
        <f>DataSource!W34</f>
        <v>98</v>
      </c>
      <c r="AV44" s="1">
        <f>DataSource!AE34</f>
        <v>89</v>
      </c>
      <c r="AW44" s="45">
        <f>DataSource!AF34</f>
        <v>3.0599999999999999E-2</v>
      </c>
      <c r="AX44" s="2">
        <f>DataSource!W34</f>
        <v>98</v>
      </c>
      <c r="AY44" s="1">
        <f>DataSource!AG34</f>
        <v>0</v>
      </c>
      <c r="AZ44" s="45">
        <f>DataSource!AH34</f>
        <v>0.1429</v>
      </c>
      <c r="BA44" s="2">
        <f>DataSource!W34</f>
        <v>98</v>
      </c>
      <c r="BB44" s="1">
        <f>DataSource!AI34</f>
        <v>14</v>
      </c>
      <c r="BC44" s="45">
        <f>DataSource!AJ34</f>
        <v>0</v>
      </c>
      <c r="BD44" s="2">
        <f>DataSource!W34</f>
        <v>98</v>
      </c>
      <c r="BE44" s="1">
        <f>DataSource!AK34</f>
        <v>0</v>
      </c>
      <c r="BF44" s="45">
        <f>DataSource!AL34</f>
        <v>1</v>
      </c>
      <c r="BG44" s="2">
        <f>DataSource!W34</f>
        <v>98</v>
      </c>
      <c r="BH44" s="1">
        <f>DataSource!AM34</f>
        <v>98</v>
      </c>
    </row>
    <row r="45" spans="1:60" x14ac:dyDescent="0.35">
      <c r="A45" s="3" t="str">
        <f>DataSource!A35</f>
        <v>RRE</v>
      </c>
      <c r="B45" s="32" t="str">
        <f>DataSource!B35</f>
        <v>MIDLANDS PARTNERSHIP NHS FOUNDATION TRUST</v>
      </c>
      <c r="C45" s="35">
        <f t="shared" si="2"/>
        <v>0.99270072992700731</v>
      </c>
      <c r="D45" s="35">
        <f t="shared" si="3"/>
        <v>0.99270072992700731</v>
      </c>
      <c r="E45" s="31">
        <f>DataSource!C35</f>
        <v>210</v>
      </c>
      <c r="F45" s="31">
        <f>DataSource!AN35 - DataSource!C35</f>
        <v>0</v>
      </c>
      <c r="G45" s="35">
        <f>IF(ISERROR(DataSource!C35/DataSource!AN35),1,DataSource!C35/DataSource!AN35)</f>
        <v>1</v>
      </c>
      <c r="H45" s="42">
        <f>DataSource!D35</f>
        <v>1</v>
      </c>
      <c r="I45" s="28">
        <f>DataSource!C35</f>
        <v>210</v>
      </c>
      <c r="J45" s="29">
        <f>DataSource!E35</f>
        <v>210</v>
      </c>
      <c r="K45" s="18">
        <f>DataSource!C35</f>
        <v>210</v>
      </c>
      <c r="L45" s="45">
        <f>DataSource!F35</f>
        <v>1</v>
      </c>
      <c r="M45" s="2">
        <f>DataSource!C35</f>
        <v>210</v>
      </c>
      <c r="N45" s="1">
        <f>DataSource!G35</f>
        <v>210</v>
      </c>
      <c r="O45" s="45">
        <f>DataSource!H35</f>
        <v>1</v>
      </c>
      <c r="P45" s="2">
        <f>DataSource!C35</f>
        <v>210</v>
      </c>
      <c r="Q45" s="1">
        <f>DataSource!I35</f>
        <v>210</v>
      </c>
      <c r="R45" s="45">
        <f>DataSource!J35</f>
        <v>0.97140000000000004</v>
      </c>
      <c r="S45" s="2">
        <f>DataSource!C35</f>
        <v>210</v>
      </c>
      <c r="T45" s="1">
        <f>DataSource!K35</f>
        <v>204</v>
      </c>
      <c r="U45" s="45">
        <f>DataSource!L35</f>
        <v>0.97140000000000004</v>
      </c>
      <c r="V45" s="2">
        <f>DataSource!C35</f>
        <v>210</v>
      </c>
      <c r="W45" s="1">
        <f>DataSource!M35</f>
        <v>204</v>
      </c>
      <c r="X45" s="45">
        <f>DataSource!N35</f>
        <v>1</v>
      </c>
      <c r="Y45" s="2">
        <f>DataSource!C35</f>
        <v>210</v>
      </c>
      <c r="Z45" s="1">
        <f>DataSource!O35</f>
        <v>210</v>
      </c>
      <c r="AA45" s="45">
        <f>DataSource!Q35</f>
        <v>1</v>
      </c>
      <c r="AB45" s="2">
        <f>DataSource!P35</f>
        <v>164</v>
      </c>
      <c r="AC45" s="1">
        <f>DataSource!R35</f>
        <v>164</v>
      </c>
      <c r="AD45" s="47">
        <f>DataSource!S35</f>
        <v>1</v>
      </c>
      <c r="AE45" s="2">
        <f>DataSource!C35</f>
        <v>210</v>
      </c>
      <c r="AF45" s="1">
        <f>DataSource!T35</f>
        <v>210</v>
      </c>
      <c r="AG45" s="45">
        <f>DataSource!U35</f>
        <v>0.99519999999999997</v>
      </c>
      <c r="AH45" s="2">
        <f>DataSource!C35</f>
        <v>210</v>
      </c>
      <c r="AI45" s="1">
        <f>DataSource!V35</f>
        <v>209</v>
      </c>
      <c r="AJ45" s="18">
        <f>DataSource!W35</f>
        <v>295</v>
      </c>
      <c r="AK45" s="45">
        <f>DataSource!X35</f>
        <v>1</v>
      </c>
      <c r="AL45" s="2">
        <f>DataSource!W35</f>
        <v>295</v>
      </c>
      <c r="AM45" s="1">
        <f>DataSource!Y35</f>
        <v>295</v>
      </c>
      <c r="AN45" s="45">
        <f>DataSource!Z35</f>
        <v>1</v>
      </c>
      <c r="AO45" s="2">
        <f>DataSource!W35</f>
        <v>295</v>
      </c>
      <c r="AP45" s="1">
        <f>DataSource!AA35</f>
        <v>295</v>
      </c>
      <c r="AQ45" s="45">
        <f>DataSource!AB35</f>
        <v>0.97629999999999995</v>
      </c>
      <c r="AR45" s="2">
        <f>DataSource!W35</f>
        <v>295</v>
      </c>
      <c r="AS45" s="1">
        <f>DataSource!AC35</f>
        <v>288</v>
      </c>
      <c r="AT45" s="45">
        <f>DataSource!AD35</f>
        <v>0.97629999999999995</v>
      </c>
      <c r="AU45" s="2">
        <f>DataSource!W35</f>
        <v>295</v>
      </c>
      <c r="AV45" s="1">
        <f>DataSource!AE35</f>
        <v>288</v>
      </c>
      <c r="AW45" s="45">
        <f>DataSource!AF35</f>
        <v>1</v>
      </c>
      <c r="AX45" s="2">
        <f>DataSource!W35</f>
        <v>295</v>
      </c>
      <c r="AY45" s="1">
        <f>DataSource!AG35</f>
        <v>295</v>
      </c>
      <c r="AZ45" s="45">
        <f>DataSource!AH35</f>
        <v>1</v>
      </c>
      <c r="BA45" s="2">
        <f>DataSource!W35</f>
        <v>295</v>
      </c>
      <c r="BB45" s="1">
        <f>DataSource!AI35</f>
        <v>295</v>
      </c>
      <c r="BC45" s="45">
        <f>DataSource!AJ35</f>
        <v>1</v>
      </c>
      <c r="BD45" s="2">
        <f>DataSource!W35</f>
        <v>295</v>
      </c>
      <c r="BE45" s="1">
        <f>DataSource!AK35</f>
        <v>295</v>
      </c>
      <c r="BF45" s="45">
        <f>DataSource!AL35</f>
        <v>1</v>
      </c>
      <c r="BG45" s="2">
        <f>DataSource!W35</f>
        <v>295</v>
      </c>
      <c r="BH45" s="1">
        <f>DataSource!AM35</f>
        <v>295</v>
      </c>
    </row>
    <row r="46" spans="1:60" x14ac:dyDescent="0.35">
      <c r="A46" s="3" t="str">
        <f>DataSource!A36</f>
        <v>NQL</v>
      </c>
      <c r="B46" s="32" t="str">
        <f>DataSource!B36</f>
        <v>NAVIGO HEALTH AND SOCIAL CARE CIC</v>
      </c>
      <c r="C46" s="35">
        <f t="shared" si="2"/>
        <v>0.99844720496894412</v>
      </c>
      <c r="D46" s="35">
        <f t="shared" si="3"/>
        <v>0.99844720496894412</v>
      </c>
      <c r="E46" s="31">
        <f>DataSource!C36</f>
        <v>24</v>
      </c>
      <c r="F46" s="31">
        <f>DataSource!AN36 - DataSource!C36</f>
        <v>0</v>
      </c>
      <c r="G46" s="35">
        <f>IF(ISERROR(DataSource!C36/DataSource!AN36),1,DataSource!C36/DataSource!AN36)</f>
        <v>1</v>
      </c>
      <c r="H46" s="42">
        <f>DataSource!D36</f>
        <v>1</v>
      </c>
      <c r="I46" s="28">
        <f>DataSource!C36</f>
        <v>24</v>
      </c>
      <c r="J46" s="29">
        <f>DataSource!E36</f>
        <v>24</v>
      </c>
      <c r="K46" s="18">
        <f>DataSource!C36</f>
        <v>24</v>
      </c>
      <c r="L46" s="45">
        <f>DataSource!F36</f>
        <v>1</v>
      </c>
      <c r="M46" s="2">
        <f>DataSource!C36</f>
        <v>24</v>
      </c>
      <c r="N46" s="1">
        <f>DataSource!G36</f>
        <v>24</v>
      </c>
      <c r="O46" s="45">
        <f>DataSource!H36</f>
        <v>1</v>
      </c>
      <c r="P46" s="2">
        <f>DataSource!C36</f>
        <v>24</v>
      </c>
      <c r="Q46" s="1">
        <f>DataSource!I36</f>
        <v>24</v>
      </c>
      <c r="R46" s="45">
        <f>DataSource!J36</f>
        <v>1</v>
      </c>
      <c r="S46" s="2">
        <f>DataSource!C36</f>
        <v>24</v>
      </c>
      <c r="T46" s="1">
        <f>DataSource!K36</f>
        <v>24</v>
      </c>
      <c r="U46" s="45">
        <f>DataSource!L36</f>
        <v>1</v>
      </c>
      <c r="V46" s="2">
        <f>DataSource!C36</f>
        <v>24</v>
      </c>
      <c r="W46" s="1">
        <f>DataSource!M36</f>
        <v>24</v>
      </c>
      <c r="X46" s="45">
        <f>DataSource!N36</f>
        <v>1</v>
      </c>
      <c r="Y46" s="2">
        <f>DataSource!C36</f>
        <v>24</v>
      </c>
      <c r="Z46" s="1">
        <f>DataSource!O36</f>
        <v>24</v>
      </c>
      <c r="AA46" s="45">
        <f>DataSource!Q36</f>
        <v>1</v>
      </c>
      <c r="AB46" s="2">
        <f>DataSource!P36</f>
        <v>14</v>
      </c>
      <c r="AC46" s="1">
        <f>DataSource!R36</f>
        <v>14</v>
      </c>
      <c r="AD46" s="47">
        <f>DataSource!S36</f>
        <v>1</v>
      </c>
      <c r="AE46" s="2">
        <f>DataSource!C36</f>
        <v>24</v>
      </c>
      <c r="AF46" s="1">
        <f>DataSource!T36</f>
        <v>24</v>
      </c>
      <c r="AG46" s="45">
        <f>DataSource!U36</f>
        <v>0.95830000000000004</v>
      </c>
      <c r="AH46" s="2">
        <f>DataSource!C36</f>
        <v>24</v>
      </c>
      <c r="AI46" s="1">
        <f>DataSource!V36</f>
        <v>23</v>
      </c>
      <c r="AJ46" s="18">
        <f>DataSource!W36</f>
        <v>66</v>
      </c>
      <c r="AK46" s="45">
        <f>DataSource!X36</f>
        <v>1</v>
      </c>
      <c r="AL46" s="2">
        <f>DataSource!W36</f>
        <v>66</v>
      </c>
      <c r="AM46" s="1">
        <f>DataSource!Y36</f>
        <v>66</v>
      </c>
      <c r="AN46" s="45">
        <f>DataSource!Z36</f>
        <v>1</v>
      </c>
      <c r="AO46" s="2">
        <f>DataSource!W36</f>
        <v>66</v>
      </c>
      <c r="AP46" s="1">
        <f>DataSource!AA36</f>
        <v>66</v>
      </c>
      <c r="AQ46" s="45">
        <f>DataSource!AB36</f>
        <v>1</v>
      </c>
      <c r="AR46" s="2">
        <f>DataSource!W36</f>
        <v>66</v>
      </c>
      <c r="AS46" s="1">
        <f>DataSource!AC36</f>
        <v>66</v>
      </c>
      <c r="AT46" s="45">
        <f>DataSource!AD36</f>
        <v>1</v>
      </c>
      <c r="AU46" s="2">
        <f>DataSource!W36</f>
        <v>66</v>
      </c>
      <c r="AV46" s="1">
        <f>DataSource!AE36</f>
        <v>66</v>
      </c>
      <c r="AW46" s="45">
        <f>DataSource!AF36</f>
        <v>1</v>
      </c>
      <c r="AX46" s="2">
        <f>DataSource!W36</f>
        <v>66</v>
      </c>
      <c r="AY46" s="1">
        <f>DataSource!AG36</f>
        <v>66</v>
      </c>
      <c r="AZ46" s="45">
        <f>DataSource!AH36</f>
        <v>1</v>
      </c>
      <c r="BA46" s="2">
        <f>DataSource!W36</f>
        <v>66</v>
      </c>
      <c r="BB46" s="1">
        <f>DataSource!AI36</f>
        <v>66</v>
      </c>
      <c r="BC46" s="45">
        <f>DataSource!AJ36</f>
        <v>1</v>
      </c>
      <c r="BD46" s="2">
        <f>DataSource!W36</f>
        <v>66</v>
      </c>
      <c r="BE46" s="1">
        <f>DataSource!AK36</f>
        <v>66</v>
      </c>
      <c r="BF46" s="45">
        <f>DataSource!AL36</f>
        <v>1</v>
      </c>
      <c r="BG46" s="2">
        <f>DataSource!W36</f>
        <v>66</v>
      </c>
      <c r="BH46" s="1">
        <f>DataSource!AM36</f>
        <v>66</v>
      </c>
    </row>
    <row r="47" spans="1:60" x14ac:dyDescent="0.35">
      <c r="A47" s="3" t="str">
        <f>DataSource!A37</f>
        <v>RMY</v>
      </c>
      <c r="B47" s="32" t="str">
        <f>DataSource!B37</f>
        <v>NORFOLK AND SUFFOLK NHS FOUNDATION TRUST</v>
      </c>
      <c r="C47" s="35">
        <f t="shared" si="2"/>
        <v>0.94332958741371009</v>
      </c>
      <c r="D47" s="35">
        <f t="shared" si="3"/>
        <v>0.94332958741371009</v>
      </c>
      <c r="E47" s="31">
        <f>DataSource!C37</f>
        <v>653</v>
      </c>
      <c r="F47" s="31">
        <f>DataSource!AN37 - DataSource!C37</f>
        <v>0</v>
      </c>
      <c r="G47" s="35">
        <f>IF(ISERROR(DataSource!C37/DataSource!AN37),1,DataSource!C37/DataSource!AN37)</f>
        <v>1</v>
      </c>
      <c r="H47" s="42">
        <f>DataSource!D37</f>
        <v>1</v>
      </c>
      <c r="I47" s="28">
        <f>DataSource!C37</f>
        <v>653</v>
      </c>
      <c r="J47" s="29">
        <f>DataSource!E37</f>
        <v>653</v>
      </c>
      <c r="K47" s="18">
        <f>DataSource!C37</f>
        <v>653</v>
      </c>
      <c r="L47" s="45">
        <f>DataSource!F37</f>
        <v>1</v>
      </c>
      <c r="M47" s="2">
        <f>DataSource!C37</f>
        <v>653</v>
      </c>
      <c r="N47" s="1">
        <f>DataSource!G37</f>
        <v>653</v>
      </c>
      <c r="O47" s="45">
        <f>DataSource!H37</f>
        <v>1</v>
      </c>
      <c r="P47" s="2">
        <f>DataSource!C37</f>
        <v>653</v>
      </c>
      <c r="Q47" s="1">
        <f>DataSource!I37</f>
        <v>653</v>
      </c>
      <c r="R47" s="45">
        <f>DataSource!J37</f>
        <v>0.99690000000000001</v>
      </c>
      <c r="S47" s="2">
        <f>DataSource!C37</f>
        <v>653</v>
      </c>
      <c r="T47" s="1">
        <f>DataSource!K37</f>
        <v>651</v>
      </c>
      <c r="U47" s="45">
        <f>DataSource!L37</f>
        <v>0.99690000000000001</v>
      </c>
      <c r="V47" s="2">
        <f>DataSource!C37</f>
        <v>653</v>
      </c>
      <c r="W47" s="1">
        <f>DataSource!M37</f>
        <v>651</v>
      </c>
      <c r="X47" s="45">
        <f>DataSource!N37</f>
        <v>0.97089999999999999</v>
      </c>
      <c r="Y47" s="2">
        <f>DataSource!C37</f>
        <v>653</v>
      </c>
      <c r="Z47" s="1">
        <f>DataSource!O37</f>
        <v>634</v>
      </c>
      <c r="AA47" s="45">
        <f>DataSource!Q37</f>
        <v>0.98780000000000001</v>
      </c>
      <c r="AB47" s="2">
        <f>DataSource!P37</f>
        <v>411</v>
      </c>
      <c r="AC47" s="1">
        <f>DataSource!R37</f>
        <v>406</v>
      </c>
      <c r="AD47" s="47">
        <f>DataSource!S37</f>
        <v>0.96940000000000004</v>
      </c>
      <c r="AE47" s="2">
        <f>DataSource!C37</f>
        <v>653</v>
      </c>
      <c r="AF47" s="1">
        <f>DataSource!T37</f>
        <v>633</v>
      </c>
      <c r="AG47" s="45">
        <f>DataSource!U37</f>
        <v>0</v>
      </c>
      <c r="AH47" s="2">
        <f>DataSource!C37</f>
        <v>653</v>
      </c>
      <c r="AI47" s="1">
        <f>DataSource!V37</f>
        <v>0</v>
      </c>
      <c r="AJ47" s="18">
        <f>DataSource!W37</f>
        <v>1068</v>
      </c>
      <c r="AK47" s="45">
        <f>DataSource!X37</f>
        <v>1</v>
      </c>
      <c r="AL47" s="2">
        <f>DataSource!W37</f>
        <v>1068</v>
      </c>
      <c r="AM47" s="1">
        <f>DataSource!Y37</f>
        <v>1068</v>
      </c>
      <c r="AN47" s="45">
        <f>DataSource!Z37</f>
        <v>1</v>
      </c>
      <c r="AO47" s="2">
        <f>DataSource!W37</f>
        <v>1068</v>
      </c>
      <c r="AP47" s="1">
        <f>DataSource!AA37</f>
        <v>1068</v>
      </c>
      <c r="AQ47" s="45">
        <f>DataSource!AB37</f>
        <v>0.99909999999999999</v>
      </c>
      <c r="AR47" s="2">
        <f>DataSource!W37</f>
        <v>1068</v>
      </c>
      <c r="AS47" s="1">
        <f>DataSource!AC37</f>
        <v>1067</v>
      </c>
      <c r="AT47" s="45">
        <f>DataSource!AD37</f>
        <v>0.99909999999999999</v>
      </c>
      <c r="AU47" s="2">
        <f>DataSource!W37</f>
        <v>1068</v>
      </c>
      <c r="AV47" s="1">
        <f>DataSource!AE37</f>
        <v>1067</v>
      </c>
      <c r="AW47" s="45">
        <f>DataSource!AF37</f>
        <v>0.99909999999999999</v>
      </c>
      <c r="AX47" s="2">
        <f>DataSource!W37</f>
        <v>1068</v>
      </c>
      <c r="AY47" s="1">
        <f>DataSource!AG37</f>
        <v>1067</v>
      </c>
      <c r="AZ47" s="45">
        <f>DataSource!AH37</f>
        <v>0.99909999999999999</v>
      </c>
      <c r="BA47" s="2">
        <f>DataSource!W37</f>
        <v>1068</v>
      </c>
      <c r="BB47" s="1">
        <f>DataSource!AI37</f>
        <v>1067</v>
      </c>
      <c r="BC47" s="45">
        <f>DataSource!AJ37</f>
        <v>0.99909999999999999</v>
      </c>
      <c r="BD47" s="2">
        <f>DataSource!W37</f>
        <v>1068</v>
      </c>
      <c r="BE47" s="1">
        <f>DataSource!AK37</f>
        <v>1067</v>
      </c>
      <c r="BF47" s="45">
        <f>DataSource!AL37</f>
        <v>1</v>
      </c>
      <c r="BG47" s="2">
        <f>DataSource!W37</f>
        <v>1068</v>
      </c>
      <c r="BH47" s="1">
        <f>DataSource!AM37</f>
        <v>1068</v>
      </c>
    </row>
    <row r="48" spans="1:60" x14ac:dyDescent="0.35">
      <c r="A48" s="3" t="str">
        <f>DataSource!A38</f>
        <v>RAT</v>
      </c>
      <c r="B48" s="32" t="str">
        <f>DataSource!B38</f>
        <v>NORTH EAST LONDON NHS FOUNDATION TRUST</v>
      </c>
      <c r="C48" s="35">
        <f t="shared" si="2"/>
        <v>0.9566353187042842</v>
      </c>
      <c r="D48" s="35">
        <f t="shared" si="3"/>
        <v>0.9566353187042842</v>
      </c>
      <c r="E48" s="31">
        <f>DataSource!C38</f>
        <v>131</v>
      </c>
      <c r="F48" s="31">
        <f>DataSource!AN38 - DataSource!C38</f>
        <v>0</v>
      </c>
      <c r="G48" s="35">
        <f>IF(ISERROR(DataSource!C38/DataSource!AN38),1,DataSource!C38/DataSource!AN38)</f>
        <v>1</v>
      </c>
      <c r="H48" s="42">
        <f>DataSource!D38</f>
        <v>1</v>
      </c>
      <c r="I48" s="28">
        <f>DataSource!C38</f>
        <v>131</v>
      </c>
      <c r="J48" s="29">
        <f>DataSource!E38</f>
        <v>131</v>
      </c>
      <c r="K48" s="18">
        <f>DataSource!C38</f>
        <v>131</v>
      </c>
      <c r="L48" s="45">
        <f>DataSource!F38</f>
        <v>1</v>
      </c>
      <c r="M48" s="2">
        <f>DataSource!C38</f>
        <v>131</v>
      </c>
      <c r="N48" s="1">
        <f>DataSource!G38</f>
        <v>131</v>
      </c>
      <c r="O48" s="45">
        <f>DataSource!H38</f>
        <v>1</v>
      </c>
      <c r="P48" s="2">
        <f>DataSource!C38</f>
        <v>131</v>
      </c>
      <c r="Q48" s="1">
        <f>DataSource!I38</f>
        <v>131</v>
      </c>
      <c r="R48" s="45">
        <f>DataSource!J38</f>
        <v>0.99239999999999995</v>
      </c>
      <c r="S48" s="2">
        <f>DataSource!C38</f>
        <v>131</v>
      </c>
      <c r="T48" s="1">
        <f>DataSource!K38</f>
        <v>130</v>
      </c>
      <c r="U48" s="45">
        <f>DataSource!L38</f>
        <v>0.99239999999999995</v>
      </c>
      <c r="V48" s="2">
        <f>DataSource!C38</f>
        <v>131</v>
      </c>
      <c r="W48" s="1">
        <f>DataSource!M38</f>
        <v>130</v>
      </c>
      <c r="X48" s="45">
        <f>DataSource!N38</f>
        <v>1</v>
      </c>
      <c r="Y48" s="2">
        <f>DataSource!C38</f>
        <v>131</v>
      </c>
      <c r="Z48" s="1">
        <f>DataSource!O38</f>
        <v>131</v>
      </c>
      <c r="AA48" s="45">
        <f>DataSource!Q38</f>
        <v>0.1176</v>
      </c>
      <c r="AB48" s="2">
        <f>DataSource!P38</f>
        <v>17</v>
      </c>
      <c r="AC48" s="1">
        <f>DataSource!R38</f>
        <v>0</v>
      </c>
      <c r="AD48" s="47">
        <f>DataSource!S38</f>
        <v>1</v>
      </c>
      <c r="AE48" s="2">
        <f>DataSource!C38</f>
        <v>131</v>
      </c>
      <c r="AF48" s="1">
        <f>DataSource!T38</f>
        <v>131</v>
      </c>
      <c r="AG48" s="45">
        <f>DataSource!U38</f>
        <v>1</v>
      </c>
      <c r="AH48" s="2">
        <f>DataSource!C38</f>
        <v>131</v>
      </c>
      <c r="AI48" s="1">
        <f>DataSource!V38</f>
        <v>131</v>
      </c>
      <c r="AJ48" s="18">
        <f>DataSource!W38</f>
        <v>140</v>
      </c>
      <c r="AK48" s="45">
        <f>DataSource!X38</f>
        <v>1</v>
      </c>
      <c r="AL48" s="2">
        <f>DataSource!W38</f>
        <v>140</v>
      </c>
      <c r="AM48" s="1">
        <f>DataSource!Y38</f>
        <v>140</v>
      </c>
      <c r="AN48" s="45">
        <f>DataSource!Z38</f>
        <v>1</v>
      </c>
      <c r="AO48" s="2">
        <f>DataSource!W38</f>
        <v>140</v>
      </c>
      <c r="AP48" s="1">
        <f>DataSource!AA38</f>
        <v>140</v>
      </c>
      <c r="AQ48" s="45">
        <f>DataSource!AB38</f>
        <v>0.9</v>
      </c>
      <c r="AR48" s="2">
        <f>DataSource!W38</f>
        <v>140</v>
      </c>
      <c r="AS48" s="1">
        <f>DataSource!AC38</f>
        <v>126</v>
      </c>
      <c r="AT48" s="45">
        <f>DataSource!AD38</f>
        <v>0.9</v>
      </c>
      <c r="AU48" s="2">
        <f>DataSource!W38</f>
        <v>140</v>
      </c>
      <c r="AV48" s="1">
        <f>DataSource!AE38</f>
        <v>126</v>
      </c>
      <c r="AW48" s="45">
        <f>DataSource!AF38</f>
        <v>1</v>
      </c>
      <c r="AX48" s="2">
        <f>DataSource!W38</f>
        <v>140</v>
      </c>
      <c r="AY48" s="1">
        <f>DataSource!AG38</f>
        <v>140</v>
      </c>
      <c r="AZ48" s="45">
        <f>DataSource!AH38</f>
        <v>0.87139999999999995</v>
      </c>
      <c r="BA48" s="2">
        <f>DataSource!W38</f>
        <v>140</v>
      </c>
      <c r="BB48" s="1">
        <f>DataSource!AI38</f>
        <v>122</v>
      </c>
      <c r="BC48" s="45">
        <f>DataSource!AJ38</f>
        <v>0.87139999999999995</v>
      </c>
      <c r="BD48" s="2">
        <f>DataSource!W38</f>
        <v>140</v>
      </c>
      <c r="BE48" s="1">
        <f>DataSource!AK38</f>
        <v>122</v>
      </c>
      <c r="BF48" s="45">
        <f>DataSource!AL38</f>
        <v>1</v>
      </c>
      <c r="BG48" s="2">
        <f>DataSource!W38</f>
        <v>140</v>
      </c>
      <c r="BH48" s="1">
        <f>DataSource!AM38</f>
        <v>140</v>
      </c>
    </row>
    <row r="49" spans="1:60" x14ac:dyDescent="0.35">
      <c r="A49" s="3" t="str">
        <f>DataSource!A39</f>
        <v>RLY</v>
      </c>
      <c r="B49" s="32" t="str">
        <f>DataSource!B39</f>
        <v>NORTH STAFFORDSHIRE COMBINED HEALTHCARE NHS TRUST</v>
      </c>
      <c r="C49" s="35">
        <f t="shared" si="2"/>
        <v>0.93918191603875134</v>
      </c>
      <c r="D49" s="35">
        <f t="shared" si="3"/>
        <v>0.93918191603875134</v>
      </c>
      <c r="E49" s="31">
        <f>DataSource!C39</f>
        <v>120</v>
      </c>
      <c r="F49" s="31">
        <f>DataSource!AN39 - DataSource!C39</f>
        <v>0</v>
      </c>
      <c r="G49" s="35">
        <f>IF(ISERROR(DataSource!C39/DataSource!AN39),1,DataSource!C39/DataSource!AN39)</f>
        <v>1</v>
      </c>
      <c r="H49" s="42">
        <f>DataSource!D39</f>
        <v>1</v>
      </c>
      <c r="I49" s="28">
        <f>DataSource!C39</f>
        <v>120</v>
      </c>
      <c r="J49" s="29">
        <f>DataSource!E39</f>
        <v>120</v>
      </c>
      <c r="K49" s="18">
        <f>DataSource!C39</f>
        <v>120</v>
      </c>
      <c r="L49" s="45">
        <f>DataSource!F39</f>
        <v>1</v>
      </c>
      <c r="M49" s="2">
        <f>DataSource!C39</f>
        <v>120</v>
      </c>
      <c r="N49" s="1">
        <f>DataSource!G39</f>
        <v>120</v>
      </c>
      <c r="O49" s="45">
        <f>DataSource!H39</f>
        <v>1</v>
      </c>
      <c r="P49" s="2">
        <f>DataSource!C39</f>
        <v>120</v>
      </c>
      <c r="Q49" s="1">
        <f>DataSource!I39</f>
        <v>120</v>
      </c>
      <c r="R49" s="45">
        <f>DataSource!J39</f>
        <v>1</v>
      </c>
      <c r="S49" s="2">
        <f>DataSource!C39</f>
        <v>120</v>
      </c>
      <c r="T49" s="1">
        <f>DataSource!K39</f>
        <v>120</v>
      </c>
      <c r="U49" s="45">
        <f>DataSource!L39</f>
        <v>1</v>
      </c>
      <c r="V49" s="2">
        <f>DataSource!C39</f>
        <v>120</v>
      </c>
      <c r="W49" s="1">
        <f>DataSource!M39</f>
        <v>120</v>
      </c>
      <c r="X49" s="45">
        <f>DataSource!N39</f>
        <v>0.85829999999999995</v>
      </c>
      <c r="Y49" s="2">
        <f>DataSource!C39</f>
        <v>120</v>
      </c>
      <c r="Z49" s="1">
        <f>DataSource!O39</f>
        <v>103</v>
      </c>
      <c r="AA49" s="45">
        <f>DataSource!Q39</f>
        <v>0.93940000000000001</v>
      </c>
      <c r="AB49" s="2">
        <f>DataSource!P39</f>
        <v>66</v>
      </c>
      <c r="AC49" s="1">
        <f>DataSource!R39</f>
        <v>62</v>
      </c>
      <c r="AD49" s="47">
        <f>DataSource!S39</f>
        <v>0.85829999999999995</v>
      </c>
      <c r="AE49" s="2">
        <f>DataSource!C39</f>
        <v>120</v>
      </c>
      <c r="AF49" s="1">
        <f>DataSource!T39</f>
        <v>103</v>
      </c>
      <c r="AG49" s="45">
        <f>DataSource!U39</f>
        <v>1</v>
      </c>
      <c r="AH49" s="2">
        <f>DataSource!C39</f>
        <v>120</v>
      </c>
      <c r="AI49" s="1">
        <f>DataSource!V39</f>
        <v>120</v>
      </c>
      <c r="AJ49" s="18">
        <f>DataSource!W39</f>
        <v>136</v>
      </c>
      <c r="AK49" s="45">
        <f>DataSource!X39</f>
        <v>1</v>
      </c>
      <c r="AL49" s="2">
        <f>DataSource!W39</f>
        <v>136</v>
      </c>
      <c r="AM49" s="1">
        <f>DataSource!Y39</f>
        <v>136</v>
      </c>
      <c r="AN49" s="45">
        <f>DataSource!Z39</f>
        <v>1</v>
      </c>
      <c r="AO49" s="2">
        <f>DataSource!W39</f>
        <v>136</v>
      </c>
      <c r="AP49" s="1">
        <f>DataSource!AA39</f>
        <v>136</v>
      </c>
      <c r="AQ49" s="45">
        <f>DataSource!AB39</f>
        <v>1</v>
      </c>
      <c r="AR49" s="2">
        <f>DataSource!W39</f>
        <v>136</v>
      </c>
      <c r="AS49" s="1">
        <f>DataSource!AC39</f>
        <v>136</v>
      </c>
      <c r="AT49" s="45">
        <f>DataSource!AD39</f>
        <v>1</v>
      </c>
      <c r="AU49" s="2">
        <f>DataSource!W39</f>
        <v>136</v>
      </c>
      <c r="AV49" s="1">
        <f>DataSource!AE39</f>
        <v>136</v>
      </c>
      <c r="AW49" s="45">
        <f>DataSource!AF39</f>
        <v>0.83089999999999997</v>
      </c>
      <c r="AX49" s="2">
        <f>DataSource!W39</f>
        <v>136</v>
      </c>
      <c r="AY49" s="1">
        <f>DataSource!AG39</f>
        <v>113</v>
      </c>
      <c r="AZ49" s="45">
        <f>DataSource!AH39</f>
        <v>0.83089999999999997</v>
      </c>
      <c r="BA49" s="2">
        <f>DataSource!W39</f>
        <v>136</v>
      </c>
      <c r="BB49" s="1">
        <f>DataSource!AI39</f>
        <v>113</v>
      </c>
      <c r="BC49" s="45">
        <f>DataSource!AJ39</f>
        <v>0.83089999999999997</v>
      </c>
      <c r="BD49" s="2">
        <f>DataSource!W39</f>
        <v>136</v>
      </c>
      <c r="BE49" s="1">
        <f>DataSource!AK39</f>
        <v>113</v>
      </c>
      <c r="BF49" s="45">
        <f>DataSource!AL39</f>
        <v>0.95589999999999997</v>
      </c>
      <c r="BG49" s="2">
        <f>DataSource!W39</f>
        <v>136</v>
      </c>
      <c r="BH49" s="1">
        <f>DataSource!AM39</f>
        <v>130</v>
      </c>
    </row>
    <row r="50" spans="1:60" x14ac:dyDescent="0.35">
      <c r="A50" s="3" t="str">
        <f>DataSource!A40</f>
        <v>RP1</v>
      </c>
      <c r="B50" s="32" t="str">
        <f>DataSource!B40</f>
        <v>NORTHAMPTONSHIRE HEALTHCARE NHS FOUNDATION TRUST</v>
      </c>
      <c r="C50" s="35">
        <f t="shared" si="2"/>
        <v>0.94688644688644685</v>
      </c>
      <c r="D50" s="35">
        <f t="shared" si="3"/>
        <v>0.94688644688644685</v>
      </c>
      <c r="E50" s="31">
        <f>DataSource!C40</f>
        <v>107</v>
      </c>
      <c r="F50" s="31">
        <f>DataSource!AN40 - DataSource!C40</f>
        <v>0</v>
      </c>
      <c r="G50" s="35">
        <f>IF(ISERROR(DataSource!C40/DataSource!AN40),1,DataSource!C40/DataSource!AN40)</f>
        <v>1</v>
      </c>
      <c r="H50" s="42">
        <f>DataSource!D40</f>
        <v>1</v>
      </c>
      <c r="I50" s="28">
        <f>DataSource!C40</f>
        <v>107</v>
      </c>
      <c r="J50" s="29">
        <f>DataSource!E40</f>
        <v>107</v>
      </c>
      <c r="K50" s="18">
        <f>DataSource!C40</f>
        <v>107</v>
      </c>
      <c r="L50" s="45">
        <f>DataSource!F40</f>
        <v>1</v>
      </c>
      <c r="M50" s="2">
        <f>DataSource!C40</f>
        <v>107</v>
      </c>
      <c r="N50" s="1">
        <f>DataSource!G40</f>
        <v>107</v>
      </c>
      <c r="O50" s="45">
        <f>DataSource!H40</f>
        <v>1</v>
      </c>
      <c r="P50" s="2">
        <f>DataSource!C40</f>
        <v>107</v>
      </c>
      <c r="Q50" s="1">
        <f>DataSource!I40</f>
        <v>107</v>
      </c>
      <c r="R50" s="45">
        <f>DataSource!J40</f>
        <v>0.98129999999999995</v>
      </c>
      <c r="S50" s="2">
        <f>DataSource!C40</f>
        <v>107</v>
      </c>
      <c r="T50" s="1">
        <f>DataSource!K40</f>
        <v>105</v>
      </c>
      <c r="U50" s="45">
        <f>DataSource!L40</f>
        <v>0.98129999999999995</v>
      </c>
      <c r="V50" s="2">
        <f>DataSource!C40</f>
        <v>107</v>
      </c>
      <c r="W50" s="1">
        <f>DataSource!M40</f>
        <v>105</v>
      </c>
      <c r="X50" s="45">
        <f>DataSource!N40</f>
        <v>0.84109999999999996</v>
      </c>
      <c r="Y50" s="2">
        <f>DataSource!C40</f>
        <v>107</v>
      </c>
      <c r="Z50" s="1">
        <f>DataSource!O40</f>
        <v>90</v>
      </c>
      <c r="AA50" s="45">
        <f>DataSource!Q40</f>
        <v>1</v>
      </c>
      <c r="AB50" s="2">
        <f>DataSource!P40</f>
        <v>56</v>
      </c>
      <c r="AC50" s="1">
        <f>DataSource!R40</f>
        <v>56</v>
      </c>
      <c r="AD50" s="47">
        <f>DataSource!S40</f>
        <v>0.84109999999999996</v>
      </c>
      <c r="AE50" s="2">
        <f>DataSource!C40</f>
        <v>107</v>
      </c>
      <c r="AF50" s="1">
        <f>DataSource!T40</f>
        <v>90</v>
      </c>
      <c r="AG50" s="45">
        <f>DataSource!U40</f>
        <v>0.84109999999999996</v>
      </c>
      <c r="AH50" s="2">
        <f>DataSource!C40</f>
        <v>107</v>
      </c>
      <c r="AI50" s="1">
        <f>DataSource!V40</f>
        <v>90</v>
      </c>
      <c r="AJ50" s="18">
        <f>DataSource!W40</f>
        <v>197</v>
      </c>
      <c r="AK50" s="45">
        <f>DataSource!X40</f>
        <v>1</v>
      </c>
      <c r="AL50" s="2">
        <f>DataSource!W40</f>
        <v>197</v>
      </c>
      <c r="AM50" s="1">
        <f>DataSource!Y40</f>
        <v>197</v>
      </c>
      <c r="AN50" s="45">
        <f>DataSource!Z40</f>
        <v>1</v>
      </c>
      <c r="AO50" s="2">
        <f>DataSource!W40</f>
        <v>197</v>
      </c>
      <c r="AP50" s="1">
        <f>DataSource!AA40</f>
        <v>197</v>
      </c>
      <c r="AQ50" s="45">
        <f>DataSource!AB40</f>
        <v>0.97460000000000002</v>
      </c>
      <c r="AR50" s="2">
        <f>DataSource!W40</f>
        <v>197</v>
      </c>
      <c r="AS50" s="1">
        <f>DataSource!AC40</f>
        <v>192</v>
      </c>
      <c r="AT50" s="45">
        <f>DataSource!AD40</f>
        <v>0.97460000000000002</v>
      </c>
      <c r="AU50" s="2">
        <f>DataSource!W40</f>
        <v>197</v>
      </c>
      <c r="AV50" s="1">
        <f>DataSource!AE40</f>
        <v>192</v>
      </c>
      <c r="AW50" s="45">
        <f>DataSource!AF40</f>
        <v>0.91369999999999996</v>
      </c>
      <c r="AX50" s="2">
        <f>DataSource!W40</f>
        <v>197</v>
      </c>
      <c r="AY50" s="1">
        <f>DataSource!AG40</f>
        <v>180</v>
      </c>
      <c r="AZ50" s="45">
        <f>DataSource!AH40</f>
        <v>0.91369999999999996</v>
      </c>
      <c r="BA50" s="2">
        <f>DataSource!W40</f>
        <v>197</v>
      </c>
      <c r="BB50" s="1">
        <f>DataSource!AI40</f>
        <v>180</v>
      </c>
      <c r="BC50" s="45">
        <f>DataSource!AJ40</f>
        <v>0.91369999999999996</v>
      </c>
      <c r="BD50" s="2">
        <f>DataSource!W40</f>
        <v>197</v>
      </c>
      <c r="BE50" s="1">
        <f>DataSource!AK40</f>
        <v>180</v>
      </c>
      <c r="BF50" s="45">
        <f>DataSource!AL40</f>
        <v>1</v>
      </c>
      <c r="BG50" s="2">
        <f>DataSource!W40</f>
        <v>197</v>
      </c>
      <c r="BH50" s="1">
        <f>DataSource!AM40</f>
        <v>197</v>
      </c>
    </row>
    <row r="51" spans="1:60" x14ac:dyDescent="0.35">
      <c r="A51" s="3" t="str">
        <f>DataSource!A41</f>
        <v>RHA</v>
      </c>
      <c r="B51" s="32" t="str">
        <f>DataSource!B41</f>
        <v>NOTTINGHAMSHIRE HEALTHCARE NHS FOUNDATION TRUST</v>
      </c>
      <c r="C51" s="35">
        <f t="shared" si="2"/>
        <v>0.81351791530944628</v>
      </c>
      <c r="D51" s="35">
        <f t="shared" si="3"/>
        <v>0.81351791530944628</v>
      </c>
      <c r="E51" s="31">
        <f>DataSource!C41</f>
        <v>465</v>
      </c>
      <c r="F51" s="31">
        <f>DataSource!AN41 - DataSource!C41</f>
        <v>0</v>
      </c>
      <c r="G51" s="35">
        <f>IF(ISERROR(DataSource!C41/DataSource!AN41),1,DataSource!C41/DataSource!AN41)</f>
        <v>1</v>
      </c>
      <c r="H51" s="42">
        <f>DataSource!D41</f>
        <v>1</v>
      </c>
      <c r="I51" s="28">
        <f>DataSource!C41</f>
        <v>465</v>
      </c>
      <c r="J51" s="29">
        <f>DataSource!E41</f>
        <v>465</v>
      </c>
      <c r="K51" s="18">
        <f>DataSource!C41</f>
        <v>465</v>
      </c>
      <c r="L51" s="45">
        <f>DataSource!F41</f>
        <v>1</v>
      </c>
      <c r="M51" s="2">
        <f>DataSource!C41</f>
        <v>465</v>
      </c>
      <c r="N51" s="1">
        <f>DataSource!G41</f>
        <v>465</v>
      </c>
      <c r="O51" s="45">
        <f>DataSource!H41</f>
        <v>0.99139999999999995</v>
      </c>
      <c r="P51" s="2">
        <f>DataSource!C41</f>
        <v>465</v>
      </c>
      <c r="Q51" s="1">
        <f>DataSource!I41</f>
        <v>461</v>
      </c>
      <c r="R51" s="45">
        <f>DataSource!J41</f>
        <v>0.628</v>
      </c>
      <c r="S51" s="2">
        <f>DataSource!C41</f>
        <v>465</v>
      </c>
      <c r="T51" s="1">
        <f>DataSource!K41</f>
        <v>292</v>
      </c>
      <c r="U51" s="45">
        <f>DataSource!L41</f>
        <v>0</v>
      </c>
      <c r="V51" s="2">
        <f>DataSource!C41</f>
        <v>465</v>
      </c>
      <c r="W51" s="1">
        <f>DataSource!M41</f>
        <v>0</v>
      </c>
      <c r="X51" s="45">
        <f>DataSource!N41</f>
        <v>0</v>
      </c>
      <c r="Y51" s="2">
        <f>DataSource!C41</f>
        <v>465</v>
      </c>
      <c r="Z51" s="1">
        <f>DataSource!O41</f>
        <v>0</v>
      </c>
      <c r="AA51" s="45">
        <f>DataSource!Q41</f>
        <v>0</v>
      </c>
      <c r="AB51" s="2">
        <f>DataSource!P41</f>
        <v>0</v>
      </c>
      <c r="AC51" s="1">
        <f>DataSource!R41</f>
        <v>0</v>
      </c>
      <c r="AD51" s="47">
        <f>DataSource!S41</f>
        <v>0</v>
      </c>
      <c r="AE51" s="2">
        <f>DataSource!C41</f>
        <v>465</v>
      </c>
      <c r="AF51" s="1">
        <f>DataSource!T41</f>
        <v>0</v>
      </c>
      <c r="AG51" s="45">
        <f>DataSource!U41</f>
        <v>1</v>
      </c>
      <c r="AH51" s="2">
        <f>DataSource!C41</f>
        <v>465</v>
      </c>
      <c r="AI51" s="1">
        <f>DataSource!V41</f>
        <v>465</v>
      </c>
      <c r="AJ51" s="18">
        <f>DataSource!W41</f>
        <v>763</v>
      </c>
      <c r="AK51" s="45">
        <f>DataSource!X41</f>
        <v>1</v>
      </c>
      <c r="AL51" s="2">
        <f>DataSource!W41</f>
        <v>763</v>
      </c>
      <c r="AM51" s="1">
        <f>DataSource!Y41</f>
        <v>763</v>
      </c>
      <c r="AN51" s="45">
        <f>DataSource!Z41</f>
        <v>1</v>
      </c>
      <c r="AO51" s="2">
        <f>DataSource!W41</f>
        <v>763</v>
      </c>
      <c r="AP51" s="1">
        <f>DataSource!AA41</f>
        <v>763</v>
      </c>
      <c r="AQ51" s="45">
        <f>DataSource!AB41</f>
        <v>0.97899999999999998</v>
      </c>
      <c r="AR51" s="2">
        <f>DataSource!W41</f>
        <v>763</v>
      </c>
      <c r="AS51" s="1">
        <f>DataSource!AC41</f>
        <v>747</v>
      </c>
      <c r="AT51" s="45">
        <f>DataSource!AD41</f>
        <v>0.99609999999999999</v>
      </c>
      <c r="AU51" s="2">
        <f>DataSource!W41</f>
        <v>763</v>
      </c>
      <c r="AV51" s="1">
        <f>DataSource!AE41</f>
        <v>760</v>
      </c>
      <c r="AW51" s="45">
        <f>DataSource!AF41</f>
        <v>0.99480000000000002</v>
      </c>
      <c r="AX51" s="2">
        <f>DataSource!W41</f>
        <v>763</v>
      </c>
      <c r="AY51" s="1">
        <f>DataSource!AG41</f>
        <v>759</v>
      </c>
      <c r="AZ51" s="45">
        <f>DataSource!AH41</f>
        <v>0.99480000000000002</v>
      </c>
      <c r="BA51" s="2">
        <f>DataSource!W41</f>
        <v>763</v>
      </c>
      <c r="BB51" s="1">
        <f>DataSource!AI41</f>
        <v>759</v>
      </c>
      <c r="BC51" s="45">
        <f>DataSource!AJ41</f>
        <v>0.99480000000000002</v>
      </c>
      <c r="BD51" s="2">
        <f>DataSource!W41</f>
        <v>763</v>
      </c>
      <c r="BE51" s="1">
        <f>DataSource!AK41</f>
        <v>759</v>
      </c>
      <c r="BF51" s="45">
        <f>DataSource!AL41</f>
        <v>1</v>
      </c>
      <c r="BG51" s="2">
        <f>DataSource!W41</f>
        <v>763</v>
      </c>
      <c r="BH51" s="1">
        <f>DataSource!AM41</f>
        <v>763</v>
      </c>
    </row>
    <row r="52" spans="1:60" x14ac:dyDescent="0.35">
      <c r="A52" s="3" t="str">
        <f>DataSource!A42</f>
        <v>RNU</v>
      </c>
      <c r="B52" s="32" t="str">
        <f>DataSource!B42</f>
        <v>OXFORD HEALTH NHS FOUNDATION TRUST</v>
      </c>
      <c r="C52" s="35">
        <f t="shared" si="2"/>
        <v>0.76463184392699812</v>
      </c>
      <c r="D52" s="35">
        <f t="shared" si="3"/>
        <v>0.75666692888609188</v>
      </c>
      <c r="E52" s="31">
        <f>DataSource!C42</f>
        <v>95</v>
      </c>
      <c r="F52" s="31">
        <f>DataSource!AN42 - DataSource!C42</f>
        <v>1</v>
      </c>
      <c r="G52" s="35">
        <f>IF(ISERROR(DataSource!C42/DataSource!AN42),1,DataSource!C42/DataSource!AN42)</f>
        <v>0.98958333333333337</v>
      </c>
      <c r="H52" s="42">
        <f>DataSource!D42</f>
        <v>1</v>
      </c>
      <c r="I52" s="28">
        <f>DataSource!C42</f>
        <v>95</v>
      </c>
      <c r="J52" s="29">
        <f>DataSource!E42</f>
        <v>95</v>
      </c>
      <c r="K52" s="18">
        <f>DataSource!C42</f>
        <v>95</v>
      </c>
      <c r="L52" s="45">
        <f>DataSource!F42</f>
        <v>1</v>
      </c>
      <c r="M52" s="2">
        <f>DataSource!C42</f>
        <v>95</v>
      </c>
      <c r="N52" s="1">
        <f>DataSource!G42</f>
        <v>95</v>
      </c>
      <c r="O52" s="45">
        <f>DataSource!H42</f>
        <v>1</v>
      </c>
      <c r="P52" s="2">
        <f>DataSource!C42</f>
        <v>95</v>
      </c>
      <c r="Q52" s="1">
        <f>DataSource!I42</f>
        <v>95</v>
      </c>
      <c r="R52" s="45">
        <f>DataSource!J42</f>
        <v>0.55789999999999995</v>
      </c>
      <c r="S52" s="2">
        <f>DataSource!C42</f>
        <v>95</v>
      </c>
      <c r="T52" s="1">
        <f>DataSource!K42</f>
        <v>53</v>
      </c>
      <c r="U52" s="45">
        <f>DataSource!L42</f>
        <v>0.55789999999999995</v>
      </c>
      <c r="V52" s="2">
        <f>DataSource!C42</f>
        <v>95</v>
      </c>
      <c r="W52" s="1">
        <f>DataSource!M42</f>
        <v>53</v>
      </c>
      <c r="X52" s="45">
        <f>DataSource!N42</f>
        <v>0</v>
      </c>
      <c r="Y52" s="2">
        <f>DataSource!C42</f>
        <v>95</v>
      </c>
      <c r="Z52" s="1">
        <f>DataSource!O42</f>
        <v>0</v>
      </c>
      <c r="AA52" s="45">
        <f>DataSource!Q42</f>
        <v>0</v>
      </c>
      <c r="AB52" s="2">
        <f>DataSource!P42</f>
        <v>0</v>
      </c>
      <c r="AC52" s="1">
        <f>DataSource!R42</f>
        <v>0</v>
      </c>
      <c r="AD52" s="47">
        <f>DataSource!S42</f>
        <v>0</v>
      </c>
      <c r="AE52" s="2">
        <f>DataSource!C42</f>
        <v>95</v>
      </c>
      <c r="AF52" s="1">
        <f>DataSource!T42</f>
        <v>0</v>
      </c>
      <c r="AG52" s="45">
        <f>DataSource!U42</f>
        <v>1</v>
      </c>
      <c r="AH52" s="2">
        <f>DataSource!C42</f>
        <v>95</v>
      </c>
      <c r="AI52" s="1">
        <f>DataSource!V42</f>
        <v>95</v>
      </c>
      <c r="AJ52" s="18">
        <f>DataSource!W42</f>
        <v>132</v>
      </c>
      <c r="AK52" s="45">
        <f>DataSource!X42</f>
        <v>1</v>
      </c>
      <c r="AL52" s="2">
        <f>DataSource!W42</f>
        <v>132</v>
      </c>
      <c r="AM52" s="1">
        <f>DataSource!Y42</f>
        <v>132</v>
      </c>
      <c r="AN52" s="45">
        <f>DataSource!Z42</f>
        <v>1</v>
      </c>
      <c r="AO52" s="2">
        <f>DataSource!W42</f>
        <v>132</v>
      </c>
      <c r="AP52" s="1">
        <f>DataSource!AA42</f>
        <v>132</v>
      </c>
      <c r="AQ52" s="45">
        <f>DataSource!AB42</f>
        <v>0.68179999999999996</v>
      </c>
      <c r="AR52" s="2">
        <f>DataSource!W42</f>
        <v>132</v>
      </c>
      <c r="AS52" s="1">
        <f>DataSource!AC42</f>
        <v>90</v>
      </c>
      <c r="AT52" s="45">
        <f>DataSource!AD42</f>
        <v>0.56059999999999999</v>
      </c>
      <c r="AU52" s="2">
        <f>DataSource!W42</f>
        <v>132</v>
      </c>
      <c r="AV52" s="1">
        <f>DataSource!AE42</f>
        <v>74</v>
      </c>
      <c r="AW52" s="45">
        <f>DataSource!AF42</f>
        <v>1</v>
      </c>
      <c r="AX52" s="2">
        <f>DataSource!W42</f>
        <v>132</v>
      </c>
      <c r="AY52" s="1">
        <f>DataSource!AG42</f>
        <v>132</v>
      </c>
      <c r="AZ52" s="45">
        <f>DataSource!AH42</f>
        <v>1</v>
      </c>
      <c r="BA52" s="2">
        <f>DataSource!W42</f>
        <v>132</v>
      </c>
      <c r="BB52" s="1">
        <f>DataSource!AI42</f>
        <v>132</v>
      </c>
      <c r="BC52" s="45">
        <f>DataSource!AJ42</f>
        <v>1</v>
      </c>
      <c r="BD52" s="2">
        <f>DataSource!W42</f>
        <v>132</v>
      </c>
      <c r="BE52" s="1">
        <f>DataSource!AK42</f>
        <v>132</v>
      </c>
      <c r="BF52" s="45">
        <f>DataSource!AL42</f>
        <v>1</v>
      </c>
      <c r="BG52" s="2">
        <f>DataSource!W42</f>
        <v>132</v>
      </c>
      <c r="BH52" s="1">
        <f>DataSource!AM42</f>
        <v>132</v>
      </c>
    </row>
    <row r="53" spans="1:60" x14ac:dyDescent="0.35">
      <c r="A53" s="3" t="str">
        <f>DataSource!A43</f>
        <v>RPG</v>
      </c>
      <c r="B53" s="32" t="str">
        <f>DataSource!B43</f>
        <v>OXLEAS NHS FOUNDATION TRUST</v>
      </c>
      <c r="C53" s="35">
        <f t="shared" si="2"/>
        <v>0.914536157779401</v>
      </c>
      <c r="D53" s="35">
        <f t="shared" si="3"/>
        <v>0.85966398831263691</v>
      </c>
      <c r="E53" s="31">
        <f>DataSource!C43</f>
        <v>94</v>
      </c>
      <c r="F53" s="31">
        <f>DataSource!AN43 - DataSource!C43</f>
        <v>6</v>
      </c>
      <c r="G53" s="35">
        <f>IF(ISERROR(DataSource!C43/DataSource!AN43),1,DataSource!C43/DataSource!AN43)</f>
        <v>0.94</v>
      </c>
      <c r="H53" s="42">
        <f>DataSource!D43</f>
        <v>1</v>
      </c>
      <c r="I53" s="28">
        <f>DataSource!C43</f>
        <v>94</v>
      </c>
      <c r="J53" s="29">
        <f>DataSource!E43</f>
        <v>94</v>
      </c>
      <c r="K53" s="18">
        <f>DataSource!C43</f>
        <v>94</v>
      </c>
      <c r="L53" s="45">
        <f>DataSource!F43</f>
        <v>1</v>
      </c>
      <c r="M53" s="2">
        <f>DataSource!C43</f>
        <v>94</v>
      </c>
      <c r="N53" s="1">
        <f>DataSource!G43</f>
        <v>94</v>
      </c>
      <c r="O53" s="45">
        <f>DataSource!H43</f>
        <v>1</v>
      </c>
      <c r="P53" s="2">
        <f>DataSource!C43</f>
        <v>94</v>
      </c>
      <c r="Q53" s="1">
        <f>DataSource!I43</f>
        <v>94</v>
      </c>
      <c r="R53" s="45">
        <f>DataSource!J43</f>
        <v>0.82979999999999998</v>
      </c>
      <c r="S53" s="2">
        <f>DataSource!C43</f>
        <v>94</v>
      </c>
      <c r="T53" s="1">
        <f>DataSource!K43</f>
        <v>78</v>
      </c>
      <c r="U53" s="45">
        <f>DataSource!L43</f>
        <v>0.82979999999999998</v>
      </c>
      <c r="V53" s="2">
        <f>DataSource!C43</f>
        <v>94</v>
      </c>
      <c r="W53" s="1">
        <f>DataSource!M43</f>
        <v>78</v>
      </c>
      <c r="X53" s="45">
        <f>DataSource!N43</f>
        <v>1</v>
      </c>
      <c r="Y53" s="2">
        <f>DataSource!C43</f>
        <v>94</v>
      </c>
      <c r="Z53" s="1">
        <f>DataSource!O43</f>
        <v>94</v>
      </c>
      <c r="AA53" s="45">
        <f>DataSource!Q43</f>
        <v>0</v>
      </c>
      <c r="AB53" s="2">
        <f>DataSource!P43</f>
        <v>53</v>
      </c>
      <c r="AC53" s="1">
        <f>DataSource!R43</f>
        <v>0</v>
      </c>
      <c r="AD53" s="47">
        <f>DataSource!S43</f>
        <v>1</v>
      </c>
      <c r="AE53" s="2">
        <f>DataSource!C43</f>
        <v>94</v>
      </c>
      <c r="AF53" s="1">
        <f>DataSource!T43</f>
        <v>94</v>
      </c>
      <c r="AG53" s="45">
        <f>DataSource!U43</f>
        <v>1</v>
      </c>
      <c r="AH53" s="2">
        <f>DataSource!C43</f>
        <v>94</v>
      </c>
      <c r="AI53" s="1">
        <f>DataSource!V43</f>
        <v>94</v>
      </c>
      <c r="AJ53" s="18">
        <f>DataSource!W43</f>
        <v>94</v>
      </c>
      <c r="AK53" s="45">
        <f>DataSource!X43</f>
        <v>1</v>
      </c>
      <c r="AL53" s="2">
        <f>DataSource!W43</f>
        <v>94</v>
      </c>
      <c r="AM53" s="1">
        <f>DataSource!Y43</f>
        <v>94</v>
      </c>
      <c r="AN53" s="45">
        <f>DataSource!Z43</f>
        <v>1</v>
      </c>
      <c r="AO53" s="2">
        <f>DataSource!W43</f>
        <v>94</v>
      </c>
      <c r="AP53" s="1">
        <f>DataSource!AA43</f>
        <v>94</v>
      </c>
      <c r="AQ53" s="45">
        <f>DataSource!AB43</f>
        <v>0.82979999999999998</v>
      </c>
      <c r="AR53" s="2">
        <f>DataSource!W43</f>
        <v>94</v>
      </c>
      <c r="AS53" s="1">
        <f>DataSource!AC43</f>
        <v>78</v>
      </c>
      <c r="AT53" s="45">
        <f>DataSource!AD43</f>
        <v>0.82979999999999998</v>
      </c>
      <c r="AU53" s="2">
        <f>DataSource!W43</f>
        <v>94</v>
      </c>
      <c r="AV53" s="1">
        <f>DataSource!AE43</f>
        <v>78</v>
      </c>
      <c r="AW53" s="45">
        <f>DataSource!AF43</f>
        <v>1</v>
      </c>
      <c r="AX53" s="2">
        <f>DataSource!W43</f>
        <v>94</v>
      </c>
      <c r="AY53" s="1">
        <f>DataSource!AG43</f>
        <v>94</v>
      </c>
      <c r="AZ53" s="45">
        <f>DataSource!AH43</f>
        <v>1</v>
      </c>
      <c r="BA53" s="2">
        <f>DataSource!W43</f>
        <v>94</v>
      </c>
      <c r="BB53" s="1">
        <f>DataSource!AI43</f>
        <v>94</v>
      </c>
      <c r="BC53" s="45">
        <f>DataSource!AJ43</f>
        <v>1</v>
      </c>
      <c r="BD53" s="2">
        <f>DataSource!W43</f>
        <v>94</v>
      </c>
      <c r="BE53" s="1">
        <f>DataSource!AK43</f>
        <v>94</v>
      </c>
      <c r="BF53" s="45">
        <f>DataSource!AL43</f>
        <v>1</v>
      </c>
      <c r="BG53" s="2">
        <f>DataSource!W43</f>
        <v>94</v>
      </c>
      <c r="BH53" s="1">
        <f>DataSource!AM43</f>
        <v>94</v>
      </c>
    </row>
    <row r="54" spans="1:60" x14ac:dyDescent="0.35">
      <c r="A54" s="3" t="str">
        <f>DataSource!A44</f>
        <v>RT2</v>
      </c>
      <c r="B54" s="32" t="str">
        <f>DataSource!B44</f>
        <v>PENNINE CARE NHS FOUNDATION TRUST</v>
      </c>
      <c r="C54" s="35">
        <f t="shared" si="2"/>
        <v>0.76353276353276356</v>
      </c>
      <c r="D54" s="35">
        <f t="shared" si="3"/>
        <v>0.75714336802202908</v>
      </c>
      <c r="E54" s="31">
        <f>DataSource!C44</f>
        <v>237</v>
      </c>
      <c r="F54" s="31">
        <f>DataSource!AN44 - DataSource!C44</f>
        <v>2</v>
      </c>
      <c r="G54" s="35">
        <f>IF(ISERROR(DataSource!C44/DataSource!AN44),1,DataSource!C44/DataSource!AN44)</f>
        <v>0.99163179916317989</v>
      </c>
      <c r="H54" s="42">
        <f>DataSource!D44</f>
        <v>1</v>
      </c>
      <c r="I54" s="28">
        <f>DataSource!C44</f>
        <v>237</v>
      </c>
      <c r="J54" s="29">
        <f>DataSource!E44</f>
        <v>237</v>
      </c>
      <c r="K54" s="18">
        <f>DataSource!C44</f>
        <v>237</v>
      </c>
      <c r="L54" s="45">
        <f>DataSource!F44</f>
        <v>1</v>
      </c>
      <c r="M54" s="2">
        <f>DataSource!C44</f>
        <v>237</v>
      </c>
      <c r="N54" s="1">
        <f>DataSource!G44</f>
        <v>237</v>
      </c>
      <c r="O54" s="45">
        <f>DataSource!H44</f>
        <v>1</v>
      </c>
      <c r="P54" s="2">
        <f>DataSource!C44</f>
        <v>237</v>
      </c>
      <c r="Q54" s="1">
        <f>DataSource!I44</f>
        <v>237</v>
      </c>
      <c r="R54" s="45">
        <f>DataSource!J44</f>
        <v>1</v>
      </c>
      <c r="S54" s="2">
        <f>DataSource!C44</f>
        <v>237</v>
      </c>
      <c r="T54" s="1">
        <f>DataSource!K44</f>
        <v>237</v>
      </c>
      <c r="U54" s="45">
        <f>DataSource!L44</f>
        <v>1</v>
      </c>
      <c r="V54" s="2">
        <f>DataSource!C44</f>
        <v>237</v>
      </c>
      <c r="W54" s="1">
        <f>DataSource!M44</f>
        <v>237</v>
      </c>
      <c r="X54" s="45">
        <f>DataSource!N44</f>
        <v>1</v>
      </c>
      <c r="Y54" s="2">
        <f>DataSource!C44</f>
        <v>237</v>
      </c>
      <c r="Z54" s="1">
        <f>DataSource!O44</f>
        <v>237</v>
      </c>
      <c r="AA54" s="45">
        <f>DataSource!Q44</f>
        <v>0.84550000000000003</v>
      </c>
      <c r="AB54" s="2">
        <f>DataSource!P44</f>
        <v>123</v>
      </c>
      <c r="AC54" s="1">
        <f>DataSource!R44</f>
        <v>104</v>
      </c>
      <c r="AD54" s="47">
        <f>DataSource!S44</f>
        <v>0.99160000000000004</v>
      </c>
      <c r="AE54" s="2">
        <f>DataSource!C44</f>
        <v>237</v>
      </c>
      <c r="AF54" s="1">
        <f>DataSource!T44</f>
        <v>235</v>
      </c>
      <c r="AG54" s="45">
        <f>DataSource!U44</f>
        <v>1</v>
      </c>
      <c r="AH54" s="2">
        <f>DataSource!C44</f>
        <v>237</v>
      </c>
      <c r="AI54" s="1">
        <f>DataSource!V44</f>
        <v>237</v>
      </c>
      <c r="AJ54" s="18">
        <f>DataSource!W44</f>
        <v>297</v>
      </c>
      <c r="AK54" s="45">
        <f>DataSource!X44</f>
        <v>1</v>
      </c>
      <c r="AL54" s="2">
        <f>DataSource!W44</f>
        <v>297</v>
      </c>
      <c r="AM54" s="1">
        <f>DataSource!Y44</f>
        <v>297</v>
      </c>
      <c r="AN54" s="45">
        <f>DataSource!Z44</f>
        <v>1</v>
      </c>
      <c r="AO54" s="2">
        <f>DataSource!W44</f>
        <v>297</v>
      </c>
      <c r="AP54" s="1">
        <f>DataSource!AA44</f>
        <v>297</v>
      </c>
      <c r="AQ54" s="45">
        <f>DataSource!AB44</f>
        <v>1</v>
      </c>
      <c r="AR54" s="2">
        <f>DataSource!W44</f>
        <v>297</v>
      </c>
      <c r="AS54" s="1">
        <f>DataSource!AC44</f>
        <v>297</v>
      </c>
      <c r="AT54" s="45">
        <f>DataSource!AD44</f>
        <v>1</v>
      </c>
      <c r="AU54" s="2">
        <f>DataSource!W44</f>
        <v>297</v>
      </c>
      <c r="AV54" s="1">
        <f>DataSource!AE44</f>
        <v>297</v>
      </c>
      <c r="AW54" s="45">
        <f>DataSource!AF44</f>
        <v>0</v>
      </c>
      <c r="AX54" s="2">
        <f>DataSource!W44</f>
        <v>297</v>
      </c>
      <c r="AY54" s="1">
        <f>DataSource!AG44</f>
        <v>0</v>
      </c>
      <c r="AZ54" s="45">
        <f>DataSource!AH44</f>
        <v>0</v>
      </c>
      <c r="BA54" s="2">
        <f>DataSource!W44</f>
        <v>297</v>
      </c>
      <c r="BB54" s="1">
        <f>DataSource!AI44</f>
        <v>0</v>
      </c>
      <c r="BC54" s="45">
        <f>DataSource!AJ44</f>
        <v>0</v>
      </c>
      <c r="BD54" s="2">
        <f>DataSource!W44</f>
        <v>297</v>
      </c>
      <c r="BE54" s="1">
        <f>DataSource!AK44</f>
        <v>0</v>
      </c>
      <c r="BF54" s="45">
        <f>DataSource!AL44</f>
        <v>0.99660000000000004</v>
      </c>
      <c r="BG54" s="2">
        <f>DataSource!W44</f>
        <v>297</v>
      </c>
      <c r="BH54" s="1">
        <f>DataSource!AM44</f>
        <v>296</v>
      </c>
    </row>
    <row r="55" spans="1:60" x14ac:dyDescent="0.35">
      <c r="A55" s="3" t="str">
        <f>DataSource!A45</f>
        <v>RXE</v>
      </c>
      <c r="B55" s="32" t="str">
        <f>DataSource!B45</f>
        <v>ROTHERHAM DONCASTER AND SOUTH HUMBER NHS FOUNDATION TRUST</v>
      </c>
      <c r="C55" s="35">
        <f t="shared" ref="C55:C59" si="4">IFERROR(SUM(J55,Q55,T55,W55,Z55,AC55,AF55,AI55,AP55,AS55,AV55,BH55,AY55,BB55,BE55) / SUM(I55,P55,S55,V55,Y55,AB55,AE55,AH55,AO55,AR55,AU55,BG55,AX55,BA55,BD55),0)</f>
        <v>0.96019900497512434</v>
      </c>
      <c r="D55" s="35">
        <f t="shared" ref="D55:D59" si="5">C55*G55</f>
        <v>0.96019900497512434</v>
      </c>
      <c r="E55" s="31">
        <f>DataSource!C45</f>
        <v>70</v>
      </c>
      <c r="F55" s="31">
        <f>DataSource!AN45 - DataSource!C45</f>
        <v>0</v>
      </c>
      <c r="G55" s="35">
        <f>IF(ISERROR(DataSource!C45/DataSource!AN45),1,DataSource!C45/DataSource!AN45)</f>
        <v>1</v>
      </c>
      <c r="H55" s="42">
        <f>DataSource!D45</f>
        <v>1</v>
      </c>
      <c r="I55" s="28">
        <f>DataSource!C45</f>
        <v>70</v>
      </c>
      <c r="J55" s="29">
        <f>DataSource!E45</f>
        <v>70</v>
      </c>
      <c r="K55" s="18">
        <f>DataSource!C45</f>
        <v>70</v>
      </c>
      <c r="L55" s="45">
        <f>DataSource!F45</f>
        <v>1</v>
      </c>
      <c r="M55" s="2">
        <f>DataSource!C45</f>
        <v>70</v>
      </c>
      <c r="N55" s="1">
        <f>DataSource!G45</f>
        <v>70</v>
      </c>
      <c r="O55" s="45">
        <f>DataSource!H45</f>
        <v>1</v>
      </c>
      <c r="P55" s="2">
        <f>DataSource!C45</f>
        <v>70</v>
      </c>
      <c r="Q55" s="1">
        <f>DataSource!I45</f>
        <v>70</v>
      </c>
      <c r="R55" s="45">
        <f>DataSource!J45</f>
        <v>0.87139999999999995</v>
      </c>
      <c r="S55" s="2">
        <f>DataSource!C45</f>
        <v>70</v>
      </c>
      <c r="T55" s="1">
        <f>DataSource!K45</f>
        <v>61</v>
      </c>
      <c r="U55" s="45">
        <f>DataSource!L45</f>
        <v>0.87139999999999995</v>
      </c>
      <c r="V55" s="2">
        <f>DataSource!C45</f>
        <v>70</v>
      </c>
      <c r="W55" s="1">
        <f>DataSource!M45</f>
        <v>61</v>
      </c>
      <c r="X55" s="45">
        <f>DataSource!N45</f>
        <v>1</v>
      </c>
      <c r="Y55" s="2">
        <f>DataSource!C45</f>
        <v>70</v>
      </c>
      <c r="Z55" s="1">
        <f>DataSource!O45</f>
        <v>70</v>
      </c>
      <c r="AA55" s="45">
        <f>DataSource!Q45</f>
        <v>0.84</v>
      </c>
      <c r="AB55" s="2">
        <f>DataSource!P45</f>
        <v>25</v>
      </c>
      <c r="AC55" s="1">
        <f>DataSource!R45</f>
        <v>21</v>
      </c>
      <c r="AD55" s="47">
        <f>DataSource!S45</f>
        <v>1</v>
      </c>
      <c r="AE55" s="2">
        <f>DataSource!C45</f>
        <v>70</v>
      </c>
      <c r="AF55" s="1">
        <f>DataSource!T45</f>
        <v>70</v>
      </c>
      <c r="AG55" s="45">
        <f>DataSource!U45</f>
        <v>1</v>
      </c>
      <c r="AH55" s="2">
        <f>DataSource!C45</f>
        <v>70</v>
      </c>
      <c r="AI55" s="1">
        <f>DataSource!V45</f>
        <v>70</v>
      </c>
      <c r="AJ55" s="18">
        <f>DataSource!W45</f>
        <v>70</v>
      </c>
      <c r="AK55" s="45">
        <f>DataSource!X45</f>
        <v>1</v>
      </c>
      <c r="AL55" s="2">
        <f>DataSource!W45</f>
        <v>70</v>
      </c>
      <c r="AM55" s="1">
        <f>DataSource!Y45</f>
        <v>70</v>
      </c>
      <c r="AN55" s="45">
        <f>DataSource!Z45</f>
        <v>1</v>
      </c>
      <c r="AO55" s="2">
        <f>DataSource!W45</f>
        <v>70</v>
      </c>
      <c r="AP55" s="1">
        <f>DataSource!AA45</f>
        <v>70</v>
      </c>
      <c r="AQ55" s="45">
        <f>DataSource!AB45</f>
        <v>0.87139999999999995</v>
      </c>
      <c r="AR55" s="2">
        <f>DataSource!W45</f>
        <v>70</v>
      </c>
      <c r="AS55" s="1">
        <f>DataSource!AC45</f>
        <v>61</v>
      </c>
      <c r="AT55" s="45">
        <f>DataSource!AD45</f>
        <v>0.87139999999999995</v>
      </c>
      <c r="AU55" s="2">
        <f>DataSource!W45</f>
        <v>70</v>
      </c>
      <c r="AV55" s="1">
        <f>DataSource!AE45</f>
        <v>61</v>
      </c>
      <c r="AW55" s="45">
        <f>DataSource!AF45</f>
        <v>1</v>
      </c>
      <c r="AX55" s="2">
        <f>DataSource!W45</f>
        <v>70</v>
      </c>
      <c r="AY55" s="1">
        <f>DataSource!AG45</f>
        <v>70</v>
      </c>
      <c r="AZ55" s="45">
        <f>DataSource!AH45</f>
        <v>1</v>
      </c>
      <c r="BA55" s="2">
        <f>DataSource!W45</f>
        <v>70</v>
      </c>
      <c r="BB55" s="1">
        <f>DataSource!AI45</f>
        <v>70</v>
      </c>
      <c r="BC55" s="45">
        <f>DataSource!AJ45</f>
        <v>1</v>
      </c>
      <c r="BD55" s="2">
        <f>DataSource!W45</f>
        <v>70</v>
      </c>
      <c r="BE55" s="1">
        <f>DataSource!AK45</f>
        <v>70</v>
      </c>
      <c r="BF55" s="45">
        <f>DataSource!AL45</f>
        <v>1</v>
      </c>
      <c r="BG55" s="2">
        <f>DataSource!W45</f>
        <v>70</v>
      </c>
      <c r="BH55" s="1">
        <f>DataSource!AM45</f>
        <v>70</v>
      </c>
    </row>
    <row r="56" spans="1:60" x14ac:dyDescent="0.35">
      <c r="A56" s="3" t="str">
        <f>DataSource!A46</f>
        <v>TAH</v>
      </c>
      <c r="B56" s="32" t="str">
        <f>DataSource!B46</f>
        <v>SHEFFIELD HEALTH &amp; SOCIAL CARE NHS FOUNDATION TRUST</v>
      </c>
      <c r="C56" s="35">
        <f t="shared" si="4"/>
        <v>0.98309352517985615</v>
      </c>
      <c r="D56" s="35">
        <f t="shared" si="5"/>
        <v>0.98309352517985615</v>
      </c>
      <c r="E56" s="31">
        <f>DataSource!C46</f>
        <v>295</v>
      </c>
      <c r="F56" s="31">
        <f>DataSource!AN46 - DataSource!C46</f>
        <v>0</v>
      </c>
      <c r="G56" s="35">
        <f>IF(ISERROR(DataSource!C46/DataSource!AN46),1,DataSource!C46/DataSource!AN46)</f>
        <v>1</v>
      </c>
      <c r="H56" s="42">
        <f>DataSource!D46</f>
        <v>1</v>
      </c>
      <c r="I56" s="28">
        <f>DataSource!C46</f>
        <v>295</v>
      </c>
      <c r="J56" s="29">
        <f>DataSource!E46</f>
        <v>295</v>
      </c>
      <c r="K56" s="18">
        <f>DataSource!C46</f>
        <v>295</v>
      </c>
      <c r="L56" s="45">
        <f>DataSource!F46</f>
        <v>1</v>
      </c>
      <c r="M56" s="2">
        <f>DataSource!C46</f>
        <v>295</v>
      </c>
      <c r="N56" s="1">
        <f>DataSource!G46</f>
        <v>295</v>
      </c>
      <c r="O56" s="45">
        <f>DataSource!H46</f>
        <v>1</v>
      </c>
      <c r="P56" s="2">
        <f>DataSource!C46</f>
        <v>295</v>
      </c>
      <c r="Q56" s="1">
        <f>DataSource!I46</f>
        <v>295</v>
      </c>
      <c r="R56" s="45">
        <f>DataSource!J46</f>
        <v>0.99660000000000004</v>
      </c>
      <c r="S56" s="2">
        <f>DataSource!C46</f>
        <v>295</v>
      </c>
      <c r="T56" s="1">
        <f>DataSource!K46</f>
        <v>294</v>
      </c>
      <c r="U56" s="45">
        <f>DataSource!L46</f>
        <v>1</v>
      </c>
      <c r="V56" s="2">
        <f>DataSource!C46</f>
        <v>295</v>
      </c>
      <c r="W56" s="1">
        <f>DataSource!M46</f>
        <v>295</v>
      </c>
      <c r="X56" s="45">
        <f>DataSource!N46</f>
        <v>0.84409999999999996</v>
      </c>
      <c r="Y56" s="2">
        <f>DataSource!C46</f>
        <v>295</v>
      </c>
      <c r="Z56" s="1">
        <f>DataSource!O46</f>
        <v>249</v>
      </c>
      <c r="AA56" s="45">
        <f>DataSource!Q46</f>
        <v>1</v>
      </c>
      <c r="AB56" s="2">
        <f>DataSource!P46</f>
        <v>121</v>
      </c>
      <c r="AC56" s="1">
        <f>DataSource!R46</f>
        <v>121</v>
      </c>
      <c r="AD56" s="47">
        <f>DataSource!S46</f>
        <v>0.84409999999999996</v>
      </c>
      <c r="AE56" s="2">
        <f>DataSource!C46</f>
        <v>295</v>
      </c>
      <c r="AF56" s="1">
        <f>DataSource!T46</f>
        <v>249</v>
      </c>
      <c r="AG56" s="45">
        <f>DataSource!U46</f>
        <v>1</v>
      </c>
      <c r="AH56" s="2">
        <f>DataSource!C46</f>
        <v>295</v>
      </c>
      <c r="AI56" s="1">
        <f>DataSource!V46</f>
        <v>295</v>
      </c>
      <c r="AJ56" s="18">
        <f>DataSource!W46</f>
        <v>482</v>
      </c>
      <c r="AK56" s="45">
        <f>DataSource!X46</f>
        <v>1</v>
      </c>
      <c r="AL56" s="2">
        <f>DataSource!W46</f>
        <v>482</v>
      </c>
      <c r="AM56" s="1">
        <f>DataSource!Y46</f>
        <v>482</v>
      </c>
      <c r="AN56" s="45">
        <f>DataSource!Z46</f>
        <v>1</v>
      </c>
      <c r="AO56" s="2">
        <f>DataSource!W46</f>
        <v>482</v>
      </c>
      <c r="AP56" s="1">
        <f>DataSource!AA46</f>
        <v>482</v>
      </c>
      <c r="AQ56" s="45">
        <f>DataSource!AB46</f>
        <v>0.99790000000000001</v>
      </c>
      <c r="AR56" s="2">
        <f>DataSource!W46</f>
        <v>482</v>
      </c>
      <c r="AS56" s="1">
        <f>DataSource!AC46</f>
        <v>481</v>
      </c>
      <c r="AT56" s="45">
        <f>DataSource!AD46</f>
        <v>1</v>
      </c>
      <c r="AU56" s="2">
        <f>DataSource!W46</f>
        <v>482</v>
      </c>
      <c r="AV56" s="1">
        <f>DataSource!AE46</f>
        <v>482</v>
      </c>
      <c r="AW56" s="45">
        <f>DataSource!AF46</f>
        <v>1</v>
      </c>
      <c r="AX56" s="2">
        <f>DataSource!W46</f>
        <v>482</v>
      </c>
      <c r="AY56" s="1">
        <f>DataSource!AG46</f>
        <v>482</v>
      </c>
      <c r="AZ56" s="45">
        <f>DataSource!AH46</f>
        <v>1</v>
      </c>
      <c r="BA56" s="2">
        <f>DataSource!W46</f>
        <v>482</v>
      </c>
      <c r="BB56" s="1">
        <f>DataSource!AI46</f>
        <v>482</v>
      </c>
      <c r="BC56" s="45">
        <f>DataSource!AJ46</f>
        <v>1</v>
      </c>
      <c r="BD56" s="2">
        <f>DataSource!W46</f>
        <v>482</v>
      </c>
      <c r="BE56" s="1">
        <f>DataSource!AK46</f>
        <v>482</v>
      </c>
      <c r="BF56" s="45">
        <f>DataSource!AL46</f>
        <v>1</v>
      </c>
      <c r="BG56" s="2">
        <f>DataSource!W46</f>
        <v>482</v>
      </c>
      <c r="BH56" s="1">
        <f>DataSource!AM46</f>
        <v>482</v>
      </c>
    </row>
    <row r="57" spans="1:60" x14ac:dyDescent="0.35">
      <c r="A57" s="3" t="str">
        <f>DataSource!A47</f>
        <v>RH5</v>
      </c>
      <c r="B57" s="32" t="str">
        <f>DataSource!B47</f>
        <v>SOMERSET NHS FOUNDATION TRUST</v>
      </c>
      <c r="C57" s="35">
        <f t="shared" si="4"/>
        <v>0.72481572481572487</v>
      </c>
      <c r="D57" s="35">
        <f t="shared" si="5"/>
        <v>0.72481572481572487</v>
      </c>
      <c r="E57" s="31">
        <f>DataSource!C47</f>
        <v>28</v>
      </c>
      <c r="F57" s="31">
        <f>DataSource!AN47 - DataSource!C47</f>
        <v>0</v>
      </c>
      <c r="G57" s="35">
        <f>IF(ISERROR(DataSource!C47/DataSource!AN47),1,DataSource!C47/DataSource!AN47)</f>
        <v>1</v>
      </c>
      <c r="H57" s="42">
        <f>DataSource!D47</f>
        <v>1</v>
      </c>
      <c r="I57" s="28">
        <f>DataSource!C47</f>
        <v>28</v>
      </c>
      <c r="J57" s="29">
        <f>DataSource!E47</f>
        <v>28</v>
      </c>
      <c r="K57" s="18">
        <f>DataSource!C47</f>
        <v>28</v>
      </c>
      <c r="L57" s="45">
        <f>DataSource!F47</f>
        <v>1</v>
      </c>
      <c r="M57" s="2">
        <f>DataSource!C47</f>
        <v>28</v>
      </c>
      <c r="N57" s="1">
        <f>DataSource!G47</f>
        <v>28</v>
      </c>
      <c r="O57" s="45">
        <f>DataSource!H47</f>
        <v>1</v>
      </c>
      <c r="P57" s="2">
        <f>DataSource!C47</f>
        <v>28</v>
      </c>
      <c r="Q57" s="1">
        <f>DataSource!I47</f>
        <v>28</v>
      </c>
      <c r="R57" s="45">
        <f>DataSource!J47</f>
        <v>1</v>
      </c>
      <c r="S57" s="2">
        <f>DataSource!C47</f>
        <v>28</v>
      </c>
      <c r="T57" s="1">
        <f>DataSource!K47</f>
        <v>28</v>
      </c>
      <c r="U57" s="45">
        <f>DataSource!L47</f>
        <v>1</v>
      </c>
      <c r="V57" s="2">
        <f>DataSource!C47</f>
        <v>28</v>
      </c>
      <c r="W57" s="1">
        <f>DataSource!M47</f>
        <v>28</v>
      </c>
      <c r="X57" s="45">
        <f>DataSource!N47</f>
        <v>1</v>
      </c>
      <c r="Y57" s="2">
        <f>DataSource!C47</f>
        <v>28</v>
      </c>
      <c r="Z57" s="1">
        <f>DataSource!O47</f>
        <v>28</v>
      </c>
      <c r="AA57" s="45">
        <f>DataSource!Q47</f>
        <v>1</v>
      </c>
      <c r="AB57" s="2">
        <f>DataSource!P47</f>
        <v>15</v>
      </c>
      <c r="AC57" s="1">
        <f>DataSource!R47</f>
        <v>15</v>
      </c>
      <c r="AD57" s="47">
        <f>DataSource!S47</f>
        <v>1</v>
      </c>
      <c r="AE57" s="2">
        <f>DataSource!C47</f>
        <v>28</v>
      </c>
      <c r="AF57" s="1">
        <f>DataSource!T47</f>
        <v>28</v>
      </c>
      <c r="AG57" s="45">
        <f>DataSource!U47</f>
        <v>0</v>
      </c>
      <c r="AH57" s="2">
        <f>DataSource!C47</f>
        <v>28</v>
      </c>
      <c r="AI57" s="1">
        <f>DataSource!V47</f>
        <v>0</v>
      </c>
      <c r="AJ57" s="18">
        <f>DataSource!W47</f>
        <v>28</v>
      </c>
      <c r="AK57" s="45">
        <f>DataSource!X47</f>
        <v>1</v>
      </c>
      <c r="AL57" s="2">
        <f>DataSource!W47</f>
        <v>28</v>
      </c>
      <c r="AM57" s="1">
        <f>DataSource!Y47</f>
        <v>28</v>
      </c>
      <c r="AN57" s="45">
        <f>DataSource!Z47</f>
        <v>1</v>
      </c>
      <c r="AO57" s="2">
        <f>DataSource!W47</f>
        <v>28</v>
      </c>
      <c r="AP57" s="1">
        <f>DataSource!AA47</f>
        <v>28</v>
      </c>
      <c r="AQ57" s="45">
        <f>DataSource!AB47</f>
        <v>1</v>
      </c>
      <c r="AR57" s="2">
        <f>DataSource!W47</f>
        <v>28</v>
      </c>
      <c r="AS57" s="1">
        <f>DataSource!AC47</f>
        <v>28</v>
      </c>
      <c r="AT57" s="45">
        <f>DataSource!AD47</f>
        <v>1</v>
      </c>
      <c r="AU57" s="2">
        <f>DataSource!W47</f>
        <v>28</v>
      </c>
      <c r="AV57" s="1">
        <f>DataSource!AE47</f>
        <v>28</v>
      </c>
      <c r="AW57" s="45">
        <f>DataSource!AF47</f>
        <v>0</v>
      </c>
      <c r="AX57" s="2">
        <f>DataSource!W47</f>
        <v>28</v>
      </c>
      <c r="AY57" s="1">
        <f>DataSource!AG47</f>
        <v>0</v>
      </c>
      <c r="AZ57" s="45">
        <f>DataSource!AH47</f>
        <v>0</v>
      </c>
      <c r="BA57" s="2">
        <f>DataSource!W47</f>
        <v>28</v>
      </c>
      <c r="BB57" s="1">
        <f>DataSource!AI47</f>
        <v>0</v>
      </c>
      <c r="BC57" s="45">
        <f>DataSource!AJ47</f>
        <v>0</v>
      </c>
      <c r="BD57" s="2">
        <f>DataSource!W47</f>
        <v>28</v>
      </c>
      <c r="BE57" s="1">
        <f>DataSource!AK47</f>
        <v>0</v>
      </c>
      <c r="BF57" s="45">
        <f>DataSource!AL47</f>
        <v>1</v>
      </c>
      <c r="BG57" s="2">
        <f>DataSource!W47</f>
        <v>28</v>
      </c>
      <c r="BH57" s="1">
        <f>DataSource!AM47</f>
        <v>28</v>
      </c>
    </row>
    <row r="58" spans="1:60" x14ac:dyDescent="0.35">
      <c r="A58" s="3" t="str">
        <f>DataSource!A48</f>
        <v>RV5</v>
      </c>
      <c r="B58" s="32" t="str">
        <f>DataSource!B48</f>
        <v>SOUTH LONDON AND MAUDSLEY NHS FOUNDATION TRUST</v>
      </c>
      <c r="C58" s="35">
        <f t="shared" si="4"/>
        <v>0.68711031937905587</v>
      </c>
      <c r="D58" s="35">
        <f t="shared" si="5"/>
        <v>0.68711031937905587</v>
      </c>
      <c r="E58" s="31">
        <f>DataSource!C48</f>
        <v>438</v>
      </c>
      <c r="F58" s="31">
        <f>DataSource!AN48 - DataSource!C48</f>
        <v>0</v>
      </c>
      <c r="G58" s="35">
        <f>IF(ISERROR(DataSource!C48/DataSource!AN48),1,DataSource!C48/DataSource!AN48)</f>
        <v>1</v>
      </c>
      <c r="H58" s="42">
        <f>DataSource!D48</f>
        <v>0</v>
      </c>
      <c r="I58" s="28">
        <f>DataSource!C48</f>
        <v>438</v>
      </c>
      <c r="J58" s="29">
        <f>DataSource!E48</f>
        <v>0</v>
      </c>
      <c r="K58" s="18">
        <f>DataSource!C48</f>
        <v>438</v>
      </c>
      <c r="L58" s="45">
        <f>DataSource!F48</f>
        <v>1</v>
      </c>
      <c r="M58" s="2">
        <f>DataSource!C48</f>
        <v>438</v>
      </c>
      <c r="N58" s="1">
        <f>DataSource!G48</f>
        <v>438</v>
      </c>
      <c r="O58" s="45">
        <f>DataSource!H48</f>
        <v>1</v>
      </c>
      <c r="P58" s="2">
        <f>DataSource!C48</f>
        <v>438</v>
      </c>
      <c r="Q58" s="1">
        <f>DataSource!I48</f>
        <v>438</v>
      </c>
      <c r="R58" s="45">
        <f>DataSource!J48</f>
        <v>1</v>
      </c>
      <c r="S58" s="2">
        <f>DataSource!C48</f>
        <v>438</v>
      </c>
      <c r="T58" s="1">
        <f>DataSource!K48</f>
        <v>438</v>
      </c>
      <c r="U58" s="45">
        <f>DataSource!L48</f>
        <v>1</v>
      </c>
      <c r="V58" s="2">
        <f>DataSource!C48</f>
        <v>438</v>
      </c>
      <c r="W58" s="1">
        <f>DataSource!M48</f>
        <v>438</v>
      </c>
      <c r="X58" s="45">
        <f>DataSource!N48</f>
        <v>0.99770000000000003</v>
      </c>
      <c r="Y58" s="2">
        <f>DataSource!C48</f>
        <v>438</v>
      </c>
      <c r="Z58" s="1">
        <f>DataSource!O48</f>
        <v>437</v>
      </c>
      <c r="AA58" s="45">
        <f>DataSource!Q48</f>
        <v>1</v>
      </c>
      <c r="AB58" s="2">
        <f>DataSource!P48</f>
        <v>82</v>
      </c>
      <c r="AC58" s="1">
        <f>DataSource!R48</f>
        <v>82</v>
      </c>
      <c r="AD58" s="47">
        <f>DataSource!S48</f>
        <v>0.99770000000000003</v>
      </c>
      <c r="AE58" s="2">
        <f>DataSource!C48</f>
        <v>438</v>
      </c>
      <c r="AF58" s="1">
        <f>DataSource!T48</f>
        <v>437</v>
      </c>
      <c r="AG58" s="45">
        <f>DataSource!U48</f>
        <v>1</v>
      </c>
      <c r="AH58" s="2">
        <f>DataSource!C48</f>
        <v>438</v>
      </c>
      <c r="AI58" s="1">
        <f>DataSource!V48</f>
        <v>438</v>
      </c>
      <c r="AJ58" s="18">
        <f>DataSource!W48</f>
        <v>673</v>
      </c>
      <c r="AK58" s="45">
        <f>DataSource!X48</f>
        <v>1</v>
      </c>
      <c r="AL58" s="2">
        <f>DataSource!W48</f>
        <v>673</v>
      </c>
      <c r="AM58" s="1">
        <f>DataSource!Y48</f>
        <v>673</v>
      </c>
      <c r="AN58" s="45">
        <f>DataSource!Z48</f>
        <v>1</v>
      </c>
      <c r="AO58" s="2">
        <f>DataSource!W48</f>
        <v>673</v>
      </c>
      <c r="AP58" s="1">
        <f>DataSource!AA48</f>
        <v>673</v>
      </c>
      <c r="AQ58" s="45">
        <f>DataSource!AB48</f>
        <v>1</v>
      </c>
      <c r="AR58" s="2">
        <f>DataSource!W48</f>
        <v>673</v>
      </c>
      <c r="AS58" s="1">
        <f>DataSource!AC48</f>
        <v>673</v>
      </c>
      <c r="AT58" s="45">
        <f>DataSource!AD48</f>
        <v>1</v>
      </c>
      <c r="AU58" s="2">
        <f>DataSource!W48</f>
        <v>673</v>
      </c>
      <c r="AV58" s="1">
        <f>DataSource!AE48</f>
        <v>673</v>
      </c>
      <c r="AW58" s="45">
        <f>DataSource!AF48</f>
        <v>0</v>
      </c>
      <c r="AX58" s="2">
        <f>DataSource!W48</f>
        <v>673</v>
      </c>
      <c r="AY58" s="1">
        <f>DataSource!AG48</f>
        <v>0</v>
      </c>
      <c r="AZ58" s="45">
        <f>DataSource!AH48</f>
        <v>0</v>
      </c>
      <c r="BA58" s="2">
        <f>DataSource!W48</f>
        <v>673</v>
      </c>
      <c r="BB58" s="1">
        <f>DataSource!AI48</f>
        <v>0</v>
      </c>
      <c r="BC58" s="45">
        <f>DataSource!AJ48</f>
        <v>0</v>
      </c>
      <c r="BD58" s="2">
        <f>DataSource!W48</f>
        <v>673</v>
      </c>
      <c r="BE58" s="1">
        <f>DataSource!AK48</f>
        <v>0</v>
      </c>
      <c r="BF58" s="45">
        <f>DataSource!AL48</f>
        <v>1</v>
      </c>
      <c r="BG58" s="2">
        <f>DataSource!W48</f>
        <v>673</v>
      </c>
      <c r="BH58" s="1">
        <f>DataSource!AM48</f>
        <v>673</v>
      </c>
    </row>
    <row r="59" spans="1:60" x14ac:dyDescent="0.35">
      <c r="A59" s="3" t="str">
        <f>DataSource!A49</f>
        <v>RQY</v>
      </c>
      <c r="B59" s="32" t="str">
        <f>DataSource!B49</f>
        <v>SOUTH WEST LONDON AND ST GEORGE'S MENTAL HEALTH NHS TRUST</v>
      </c>
      <c r="C59" s="35">
        <f t="shared" si="4"/>
        <v>0.66416978776529334</v>
      </c>
      <c r="D59" s="35">
        <f t="shared" si="5"/>
        <v>0.66416978776529334</v>
      </c>
      <c r="E59" s="31">
        <f>DataSource!C49</f>
        <v>316</v>
      </c>
      <c r="F59" s="31">
        <f>DataSource!AN49 - DataSource!C49</f>
        <v>0</v>
      </c>
      <c r="G59" s="35">
        <f>IF(ISERROR(DataSource!C49/DataSource!AN49),1,DataSource!C49/DataSource!AN49)</f>
        <v>1</v>
      </c>
      <c r="H59" s="42">
        <f>DataSource!D49</f>
        <v>1</v>
      </c>
      <c r="I59" s="28">
        <f>DataSource!C49</f>
        <v>316</v>
      </c>
      <c r="J59" s="29">
        <f>DataSource!E49</f>
        <v>316</v>
      </c>
      <c r="K59" s="18">
        <f>DataSource!C49</f>
        <v>316</v>
      </c>
      <c r="L59" s="45">
        <f>DataSource!F49</f>
        <v>1</v>
      </c>
      <c r="M59" s="2">
        <f>DataSource!C49</f>
        <v>316</v>
      </c>
      <c r="N59" s="1">
        <f>DataSource!G49</f>
        <v>316</v>
      </c>
      <c r="O59" s="45">
        <f>DataSource!H49</f>
        <v>1</v>
      </c>
      <c r="P59" s="2">
        <f>DataSource!C49</f>
        <v>316</v>
      </c>
      <c r="Q59" s="1">
        <f>DataSource!I49</f>
        <v>316</v>
      </c>
      <c r="R59" s="45">
        <f>DataSource!J49</f>
        <v>0.93669999999999998</v>
      </c>
      <c r="S59" s="2">
        <f>DataSource!C49</f>
        <v>316</v>
      </c>
      <c r="T59" s="1">
        <f>DataSource!K49</f>
        <v>296</v>
      </c>
      <c r="U59" s="45">
        <f>DataSource!L49</f>
        <v>0.93669999999999998</v>
      </c>
      <c r="V59" s="2">
        <f>DataSource!C49</f>
        <v>316</v>
      </c>
      <c r="W59" s="1">
        <f>DataSource!M49</f>
        <v>296</v>
      </c>
      <c r="X59" s="45">
        <f>DataSource!N49</f>
        <v>1</v>
      </c>
      <c r="Y59" s="2">
        <f>DataSource!C49</f>
        <v>316</v>
      </c>
      <c r="Z59" s="1">
        <f>DataSource!O49</f>
        <v>316</v>
      </c>
      <c r="AA59" s="45">
        <f>DataSource!Q49</f>
        <v>0.42380000000000001</v>
      </c>
      <c r="AB59" s="2">
        <f>DataSource!P49</f>
        <v>210</v>
      </c>
      <c r="AC59" s="1">
        <f>DataSource!R49</f>
        <v>89</v>
      </c>
      <c r="AD59" s="47">
        <f>DataSource!S49</f>
        <v>0</v>
      </c>
      <c r="AE59" s="2">
        <f>DataSource!C49</f>
        <v>316</v>
      </c>
      <c r="AF59" s="1">
        <f>DataSource!T49</f>
        <v>0</v>
      </c>
      <c r="AG59" s="45">
        <f>DataSource!U49</f>
        <v>1</v>
      </c>
      <c r="AH59" s="2">
        <f>DataSource!C49</f>
        <v>316</v>
      </c>
      <c r="AI59" s="1">
        <f>DataSource!V49</f>
        <v>316</v>
      </c>
      <c r="AJ59" s="18">
        <f>DataSource!W49</f>
        <v>455</v>
      </c>
      <c r="AK59" s="45">
        <f>DataSource!X49</f>
        <v>1</v>
      </c>
      <c r="AL59" s="2">
        <f>DataSource!W49</f>
        <v>455</v>
      </c>
      <c r="AM59" s="1">
        <f>DataSource!Y49</f>
        <v>455</v>
      </c>
      <c r="AN59" s="45">
        <f>DataSource!Z49</f>
        <v>1</v>
      </c>
      <c r="AO59" s="2">
        <f>DataSource!W49</f>
        <v>455</v>
      </c>
      <c r="AP59" s="1">
        <f>DataSource!AA49</f>
        <v>455</v>
      </c>
      <c r="AQ59" s="45">
        <f>DataSource!AB49</f>
        <v>0.95599999999999996</v>
      </c>
      <c r="AR59" s="2">
        <f>DataSource!W49</f>
        <v>455</v>
      </c>
      <c r="AS59" s="1">
        <f>DataSource!AC49</f>
        <v>435</v>
      </c>
      <c r="AT59" s="45">
        <f>DataSource!AD49</f>
        <v>0.95599999999999996</v>
      </c>
      <c r="AU59" s="2">
        <f>DataSource!W49</f>
        <v>455</v>
      </c>
      <c r="AV59" s="1">
        <f>DataSource!AE49</f>
        <v>435</v>
      </c>
      <c r="AW59" s="45">
        <f>DataSource!AF49</f>
        <v>2.2000000000000001E-3</v>
      </c>
      <c r="AX59" s="2">
        <f>DataSource!W49</f>
        <v>455</v>
      </c>
      <c r="AY59" s="1">
        <f>DataSource!AG49</f>
        <v>0</v>
      </c>
      <c r="AZ59" s="45">
        <f>DataSource!AH49</f>
        <v>2.2000000000000001E-3</v>
      </c>
      <c r="BA59" s="2">
        <f>DataSource!W49</f>
        <v>455</v>
      </c>
      <c r="BB59" s="1">
        <f>DataSource!AI49</f>
        <v>0</v>
      </c>
      <c r="BC59" s="45">
        <f>DataSource!AJ49</f>
        <v>2.2000000000000001E-3</v>
      </c>
      <c r="BD59" s="2">
        <f>DataSource!W49</f>
        <v>455</v>
      </c>
      <c r="BE59" s="1">
        <f>DataSource!AK49</f>
        <v>0</v>
      </c>
      <c r="BF59" s="45">
        <f>DataSource!AL49</f>
        <v>0.99780000000000002</v>
      </c>
      <c r="BG59" s="2">
        <f>DataSource!W49</f>
        <v>455</v>
      </c>
      <c r="BH59" s="1">
        <f>DataSource!AM49</f>
        <v>454</v>
      </c>
    </row>
    <row r="60" spans="1:60" x14ac:dyDescent="0.35">
      <c r="A60" s="3" t="str">
        <f>DataSource!A50</f>
        <v>RXG</v>
      </c>
      <c r="B60" s="32" t="str">
        <f>DataSource!B50</f>
        <v>SOUTH WEST YORKSHIRE PARTNERSHIP NHS FOUNDATION TRUST</v>
      </c>
      <c r="C60" s="35">
        <f t="shared" ref="C60" si="6">IFERROR(SUM(J60,Q60,T60,W60,Z60,AC60,AF60,AI60,AP60,AS60,AV60,BH60,AY60,BB60,BE60) / SUM(I60,P60,S60,V60,Y60,AB60,AE60,AH60,AO60,AR60,AU60,BG60,AX60,BA60,BD60),0)</f>
        <v>0.99723909442297076</v>
      </c>
      <c r="D60" s="35">
        <f t="shared" ref="D60:D66" si="7">C60*G60</f>
        <v>0.99723909442297076</v>
      </c>
      <c r="E60" s="31">
        <f>DataSource!C50</f>
        <v>309</v>
      </c>
      <c r="F60" s="31">
        <f>DataSource!AN50 - DataSource!C50</f>
        <v>0</v>
      </c>
      <c r="G60" s="35">
        <f>IF(ISERROR(DataSource!C50/DataSource!AN50),1,DataSource!C50/DataSource!AN50)</f>
        <v>1</v>
      </c>
      <c r="H60" s="42">
        <f>DataSource!D50</f>
        <v>1</v>
      </c>
      <c r="I60" s="28">
        <f>DataSource!C50</f>
        <v>309</v>
      </c>
      <c r="J60" s="29">
        <f>DataSource!E50</f>
        <v>309</v>
      </c>
      <c r="K60" s="18">
        <f>DataSource!C50</f>
        <v>309</v>
      </c>
      <c r="L60" s="45">
        <f>DataSource!F50</f>
        <v>1</v>
      </c>
      <c r="M60" s="2">
        <f>DataSource!C50</f>
        <v>309</v>
      </c>
      <c r="N60" s="1">
        <f>DataSource!G50</f>
        <v>309</v>
      </c>
      <c r="O60" s="45">
        <f>DataSource!H50</f>
        <v>0.99680000000000002</v>
      </c>
      <c r="P60" s="2">
        <f>DataSource!C50</f>
        <v>309</v>
      </c>
      <c r="Q60" s="1">
        <f>DataSource!I50</f>
        <v>308</v>
      </c>
      <c r="R60" s="45">
        <f>DataSource!J50</f>
        <v>0.99350000000000005</v>
      </c>
      <c r="S60" s="2">
        <f>DataSource!C50</f>
        <v>309</v>
      </c>
      <c r="T60" s="1">
        <f>DataSource!K50</f>
        <v>307</v>
      </c>
      <c r="U60" s="45">
        <f>DataSource!L50</f>
        <v>0.98709999999999998</v>
      </c>
      <c r="V60" s="2">
        <f>DataSource!C50</f>
        <v>309</v>
      </c>
      <c r="W60" s="1">
        <f>DataSource!M50</f>
        <v>305</v>
      </c>
      <c r="X60" s="45">
        <f>DataSource!N50</f>
        <v>1</v>
      </c>
      <c r="Y60" s="2">
        <f>DataSource!C50</f>
        <v>309</v>
      </c>
      <c r="Z60" s="1">
        <f>DataSource!O50</f>
        <v>309</v>
      </c>
      <c r="AA60" s="45">
        <f>DataSource!Q50</f>
        <v>1</v>
      </c>
      <c r="AB60" s="2">
        <f>DataSource!P50</f>
        <v>155</v>
      </c>
      <c r="AC60" s="1">
        <f>DataSource!R50</f>
        <v>155</v>
      </c>
      <c r="AD60" s="47">
        <f>DataSource!S50</f>
        <v>1</v>
      </c>
      <c r="AE60" s="2">
        <f>DataSource!C50</f>
        <v>309</v>
      </c>
      <c r="AF60" s="1">
        <f>DataSource!T50</f>
        <v>309</v>
      </c>
      <c r="AG60" s="45">
        <f>DataSource!U50</f>
        <v>1</v>
      </c>
      <c r="AH60" s="2">
        <f>DataSource!C50</f>
        <v>309</v>
      </c>
      <c r="AI60" s="1">
        <f>DataSource!V50</f>
        <v>309</v>
      </c>
      <c r="AJ60" s="18">
        <f>DataSource!W50</f>
        <v>445</v>
      </c>
      <c r="AK60" s="45">
        <f>DataSource!X50</f>
        <v>1</v>
      </c>
      <c r="AL60" s="2">
        <f>DataSource!W50</f>
        <v>445</v>
      </c>
      <c r="AM60" s="1">
        <f>DataSource!Y50</f>
        <v>445</v>
      </c>
      <c r="AN60" s="45">
        <f>DataSource!Z50</f>
        <v>0.99780000000000002</v>
      </c>
      <c r="AO60" s="2">
        <f>DataSource!W50</f>
        <v>445</v>
      </c>
      <c r="AP60" s="1">
        <f>DataSource!AA50</f>
        <v>444</v>
      </c>
      <c r="AQ60" s="45">
        <f>DataSource!AB50</f>
        <v>0.99550000000000005</v>
      </c>
      <c r="AR60" s="2">
        <f>DataSource!W50</f>
        <v>445</v>
      </c>
      <c r="AS60" s="1">
        <f>DataSource!AC50</f>
        <v>443</v>
      </c>
      <c r="AT60" s="45">
        <f>DataSource!AD50</f>
        <v>0.98880000000000001</v>
      </c>
      <c r="AU60" s="2">
        <f>DataSource!W50</f>
        <v>445</v>
      </c>
      <c r="AV60" s="1">
        <f>DataSource!AE50</f>
        <v>440</v>
      </c>
      <c r="AW60" s="45">
        <f>DataSource!AF50</f>
        <v>1</v>
      </c>
      <c r="AX60" s="2">
        <f>DataSource!W50</f>
        <v>445</v>
      </c>
      <c r="AY60" s="1">
        <f>DataSource!AG50</f>
        <v>445</v>
      </c>
      <c r="AZ60" s="45">
        <f>DataSource!AH50</f>
        <v>1</v>
      </c>
      <c r="BA60" s="2">
        <f>DataSource!W50</f>
        <v>445</v>
      </c>
      <c r="BB60" s="1">
        <f>DataSource!AI50</f>
        <v>445</v>
      </c>
      <c r="BC60" s="45">
        <f>DataSource!AJ50</f>
        <v>1</v>
      </c>
      <c r="BD60" s="2">
        <f>DataSource!W50</f>
        <v>445</v>
      </c>
      <c r="BE60" s="1">
        <f>DataSource!AK50</f>
        <v>445</v>
      </c>
      <c r="BF60" s="45">
        <f>DataSource!AL50</f>
        <v>1</v>
      </c>
      <c r="BG60" s="2">
        <f>DataSource!W50</f>
        <v>445</v>
      </c>
      <c r="BH60" s="1">
        <f>DataSource!AM50</f>
        <v>445</v>
      </c>
    </row>
    <row r="61" spans="1:60" x14ac:dyDescent="0.35">
      <c r="A61" s="3" t="str">
        <f>DataSource!A51</f>
        <v>RW1</v>
      </c>
      <c r="B61" s="32" t="str">
        <f>DataSource!B51</f>
        <v>SOUTHERN HEALTH NHS FOUNDATION TRUST</v>
      </c>
      <c r="C61" s="35">
        <f>IFERROR(SUM(J61,Q61,T61,W61,Z61,AC61,AF61,AI61,AP61,AS61,AV61,BH61,AY61,BB61,BE61) / SUM(I61,P61,S61,V61,Y61,AB61,AE61,AH61,AO61,AR61,AU61,BG61,AX61,BA61,BD61),0)</f>
        <v>0.97732997481108308</v>
      </c>
      <c r="D61" s="35">
        <f t="shared" si="7"/>
        <v>0.97732997481108308</v>
      </c>
      <c r="E61" s="31">
        <f>DataSource!C51</f>
        <v>46</v>
      </c>
      <c r="F61" s="31">
        <f>DataSource!AN51 - DataSource!C51</f>
        <v>0</v>
      </c>
      <c r="G61" s="35">
        <f>IF(ISERROR(DataSource!C51/DataSource!AN51),1,DataSource!C51/DataSource!AN51)</f>
        <v>1</v>
      </c>
      <c r="H61" s="42">
        <f>DataSource!D51</f>
        <v>0.60870000000000002</v>
      </c>
      <c r="I61" s="28">
        <f>DataSource!C51</f>
        <v>46</v>
      </c>
      <c r="J61" s="29">
        <f>DataSource!E51</f>
        <v>28</v>
      </c>
      <c r="K61" s="18">
        <f>DataSource!C51</f>
        <v>46</v>
      </c>
      <c r="L61" s="45">
        <f>DataSource!F51</f>
        <v>1</v>
      </c>
      <c r="M61" s="2">
        <f>DataSource!C51</f>
        <v>46</v>
      </c>
      <c r="N61" s="1">
        <f>DataSource!G51</f>
        <v>46</v>
      </c>
      <c r="O61" s="45">
        <f>DataSource!H51</f>
        <v>1</v>
      </c>
      <c r="P61" s="2">
        <f>DataSource!C51</f>
        <v>46</v>
      </c>
      <c r="Q61" s="1">
        <f>DataSource!I51</f>
        <v>46</v>
      </c>
      <c r="R61" s="45">
        <f>DataSource!J51</f>
        <v>1</v>
      </c>
      <c r="S61" s="2">
        <f>DataSource!C51</f>
        <v>46</v>
      </c>
      <c r="T61" s="1">
        <f>DataSource!K51</f>
        <v>46</v>
      </c>
      <c r="U61" s="45">
        <f>DataSource!L51</f>
        <v>1</v>
      </c>
      <c r="V61" s="2">
        <f>DataSource!C51</f>
        <v>46</v>
      </c>
      <c r="W61" s="1">
        <f>DataSource!M51</f>
        <v>46</v>
      </c>
      <c r="X61" s="45">
        <f>DataSource!N51</f>
        <v>1</v>
      </c>
      <c r="Y61" s="2">
        <f>DataSource!C51</f>
        <v>46</v>
      </c>
      <c r="Z61" s="1">
        <f>DataSource!O51</f>
        <v>46</v>
      </c>
      <c r="AA61" s="45">
        <f>DataSource!Q51</f>
        <v>1</v>
      </c>
      <c r="AB61" s="2">
        <f>DataSource!P51</f>
        <v>38</v>
      </c>
      <c r="AC61" s="1">
        <f>DataSource!R51</f>
        <v>38</v>
      </c>
      <c r="AD61" s="47">
        <f>DataSource!S51</f>
        <v>1</v>
      </c>
      <c r="AE61" s="2">
        <f>DataSource!C51</f>
        <v>46</v>
      </c>
      <c r="AF61" s="1">
        <f>DataSource!T51</f>
        <v>46</v>
      </c>
      <c r="AG61" s="45">
        <f>DataSource!U51</f>
        <v>1</v>
      </c>
      <c r="AH61" s="2">
        <f>DataSource!C51</f>
        <v>46</v>
      </c>
      <c r="AI61" s="1">
        <f>DataSource!V51</f>
        <v>46</v>
      </c>
      <c r="AJ61" s="18">
        <f>DataSource!W51</f>
        <v>62</v>
      </c>
      <c r="AK61" s="45">
        <f>DataSource!X51</f>
        <v>1</v>
      </c>
      <c r="AL61" s="2">
        <f>DataSource!W51</f>
        <v>62</v>
      </c>
      <c r="AM61" s="1">
        <f>DataSource!Y51</f>
        <v>62</v>
      </c>
      <c r="AN61" s="45">
        <f>DataSource!Z51</f>
        <v>1</v>
      </c>
      <c r="AO61" s="2">
        <f>DataSource!W51</f>
        <v>62</v>
      </c>
      <c r="AP61" s="1">
        <f>DataSource!AA51</f>
        <v>62</v>
      </c>
      <c r="AQ61" s="45">
        <f>DataSource!AB51</f>
        <v>1</v>
      </c>
      <c r="AR61" s="2">
        <f>DataSource!W51</f>
        <v>62</v>
      </c>
      <c r="AS61" s="1">
        <f>DataSource!AC51</f>
        <v>62</v>
      </c>
      <c r="AT61" s="45">
        <f>DataSource!AD51</f>
        <v>1</v>
      </c>
      <c r="AU61" s="2">
        <f>DataSource!W51</f>
        <v>62</v>
      </c>
      <c r="AV61" s="1">
        <f>DataSource!AE51</f>
        <v>62</v>
      </c>
      <c r="AW61" s="45">
        <f>DataSource!AF51</f>
        <v>1</v>
      </c>
      <c r="AX61" s="2">
        <f>DataSource!W51</f>
        <v>62</v>
      </c>
      <c r="AY61" s="1">
        <f>DataSource!AG51</f>
        <v>62</v>
      </c>
      <c r="AZ61" s="45">
        <f>DataSource!AH51</f>
        <v>1</v>
      </c>
      <c r="BA61" s="2">
        <f>DataSource!W51</f>
        <v>62</v>
      </c>
      <c r="BB61" s="1">
        <f>DataSource!AI51</f>
        <v>62</v>
      </c>
      <c r="BC61" s="45">
        <f>DataSource!AJ51</f>
        <v>1</v>
      </c>
      <c r="BD61" s="2">
        <f>DataSource!W51</f>
        <v>62</v>
      </c>
      <c r="BE61" s="1">
        <f>DataSource!AK51</f>
        <v>62</v>
      </c>
      <c r="BF61" s="45">
        <f>DataSource!AL51</f>
        <v>1</v>
      </c>
      <c r="BG61" s="2">
        <f>DataSource!W51</f>
        <v>62</v>
      </c>
      <c r="BH61" s="1">
        <f>DataSource!AM51</f>
        <v>62</v>
      </c>
    </row>
    <row r="62" spans="1:60" x14ac:dyDescent="0.35">
      <c r="A62" s="3" t="str">
        <f>DataSource!A52</f>
        <v>NYA</v>
      </c>
      <c r="B62" s="32" t="str">
        <f>DataSource!B52</f>
        <v>ST ANDREW'S HEALTHCARE</v>
      </c>
      <c r="C62" s="35">
        <f t="shared" ref="C62:C66" si="8">IFERROR(SUM(J62,Q62,T62,W62,Z62,AC62,AF62,AI62,AP62,AS62,AV62,BH62,AY62,BB62,BE62) / SUM(I62,P62,S62,V62,Y62,AB62,AE62,AH62,AO62,AR62,AU62,BG62,AX62,BA62,BD62),0)</f>
        <v>0.85860855970295091</v>
      </c>
      <c r="D62" s="35">
        <f t="shared" si="7"/>
        <v>0.85860855970295091</v>
      </c>
      <c r="E62" s="31">
        <f>DataSource!C52</f>
        <v>731</v>
      </c>
      <c r="F62" s="31">
        <f>DataSource!AN52 - DataSource!C52</f>
        <v>0</v>
      </c>
      <c r="G62" s="35">
        <f>IF(ISERROR(DataSource!C52/DataSource!AN52),1,DataSource!C52/DataSource!AN52)</f>
        <v>1</v>
      </c>
      <c r="H62" s="42">
        <f>DataSource!D52</f>
        <v>1</v>
      </c>
      <c r="I62" s="28">
        <f>DataSource!C52</f>
        <v>731</v>
      </c>
      <c r="J62" s="29">
        <f>DataSource!E52</f>
        <v>731</v>
      </c>
      <c r="K62" s="18">
        <f>DataSource!C52</f>
        <v>731</v>
      </c>
      <c r="L62" s="45">
        <f>DataSource!F52</f>
        <v>1</v>
      </c>
      <c r="M62" s="2">
        <f>DataSource!C52</f>
        <v>731</v>
      </c>
      <c r="N62" s="1">
        <f>DataSource!G52</f>
        <v>731</v>
      </c>
      <c r="O62" s="45">
        <f>DataSource!H52</f>
        <v>0.98629999999999995</v>
      </c>
      <c r="P62" s="2">
        <f>DataSource!C52</f>
        <v>731</v>
      </c>
      <c r="Q62" s="1">
        <f>DataSource!I52</f>
        <v>721</v>
      </c>
      <c r="R62" s="45">
        <f>DataSource!J52</f>
        <v>0.93979999999999997</v>
      </c>
      <c r="S62" s="2">
        <f>DataSource!C52</f>
        <v>731</v>
      </c>
      <c r="T62" s="1">
        <f>DataSource!K52</f>
        <v>687</v>
      </c>
      <c r="U62" s="45">
        <f>DataSource!L52</f>
        <v>0.8851</v>
      </c>
      <c r="V62" s="2">
        <f>DataSource!C52</f>
        <v>731</v>
      </c>
      <c r="W62" s="1">
        <f>DataSource!M52</f>
        <v>647</v>
      </c>
      <c r="X62" s="45">
        <f>DataSource!N52</f>
        <v>0.1135</v>
      </c>
      <c r="Y62" s="2">
        <f>DataSource!C52</f>
        <v>731</v>
      </c>
      <c r="Z62" s="1">
        <f>DataSource!O52</f>
        <v>83</v>
      </c>
      <c r="AA62" s="45">
        <f>DataSource!Q52</f>
        <v>0</v>
      </c>
      <c r="AB62" s="2">
        <f>DataSource!P52</f>
        <v>0</v>
      </c>
      <c r="AC62" s="1">
        <f>DataSource!R52</f>
        <v>0</v>
      </c>
      <c r="AD62" s="47">
        <f>DataSource!S52</f>
        <v>0.60740000000000005</v>
      </c>
      <c r="AE62" s="2">
        <f>DataSource!C52</f>
        <v>731</v>
      </c>
      <c r="AF62" s="1">
        <f>DataSource!T52</f>
        <v>444</v>
      </c>
      <c r="AG62" s="45">
        <f>DataSource!U52</f>
        <v>0.91930000000000001</v>
      </c>
      <c r="AH62" s="2">
        <f>DataSource!C52</f>
        <v>731</v>
      </c>
      <c r="AI62" s="1">
        <f>DataSource!V52</f>
        <v>672</v>
      </c>
      <c r="AJ62" s="18">
        <f>DataSource!W52</f>
        <v>731</v>
      </c>
      <c r="AK62" s="45">
        <f>DataSource!X52</f>
        <v>1</v>
      </c>
      <c r="AL62" s="2">
        <f>DataSource!W52</f>
        <v>731</v>
      </c>
      <c r="AM62" s="1">
        <f>DataSource!Y52</f>
        <v>731</v>
      </c>
      <c r="AN62" s="45">
        <f>DataSource!Z52</f>
        <v>0.98629999999999995</v>
      </c>
      <c r="AO62" s="2">
        <f>DataSource!W52</f>
        <v>731</v>
      </c>
      <c r="AP62" s="1">
        <f>DataSource!AA52</f>
        <v>721</v>
      </c>
      <c r="AQ62" s="45">
        <f>DataSource!AB52</f>
        <v>0.93979999999999997</v>
      </c>
      <c r="AR62" s="2">
        <f>DataSource!W52</f>
        <v>731</v>
      </c>
      <c r="AS62" s="1">
        <f>DataSource!AC52</f>
        <v>687</v>
      </c>
      <c r="AT62" s="45">
        <f>DataSource!AD52</f>
        <v>0.8851</v>
      </c>
      <c r="AU62" s="2">
        <f>DataSource!W52</f>
        <v>731</v>
      </c>
      <c r="AV62" s="1">
        <f>DataSource!AE52</f>
        <v>647</v>
      </c>
      <c r="AW62" s="45">
        <f>DataSource!AF52</f>
        <v>0.91930000000000001</v>
      </c>
      <c r="AX62" s="2">
        <f>DataSource!W52</f>
        <v>731</v>
      </c>
      <c r="AY62" s="1">
        <f>DataSource!AG52</f>
        <v>672</v>
      </c>
      <c r="AZ62" s="45">
        <f>DataSource!AH52</f>
        <v>0.91930000000000001</v>
      </c>
      <c r="BA62" s="2">
        <f>DataSource!W52</f>
        <v>731</v>
      </c>
      <c r="BB62" s="1">
        <f>DataSource!AI52</f>
        <v>672</v>
      </c>
      <c r="BC62" s="45">
        <f>DataSource!AJ52</f>
        <v>0.91930000000000001</v>
      </c>
      <c r="BD62" s="2">
        <f>DataSource!W52</f>
        <v>731</v>
      </c>
      <c r="BE62" s="1">
        <f>DataSource!AK52</f>
        <v>672</v>
      </c>
      <c r="BF62" s="45">
        <f>DataSource!AL52</f>
        <v>1</v>
      </c>
      <c r="BG62" s="2">
        <f>DataSource!W52</f>
        <v>731</v>
      </c>
      <c r="BH62" s="1">
        <f>DataSource!AM52</f>
        <v>731</v>
      </c>
    </row>
    <row r="63" spans="1:60" x14ac:dyDescent="0.35">
      <c r="A63" s="3" t="str">
        <f>DataSource!A53</f>
        <v>NFJ</v>
      </c>
      <c r="B63" s="32" t="str">
        <f>DataSource!B53</f>
        <v>ST MATTHEWS HEALTHCARE</v>
      </c>
      <c r="C63" s="35">
        <f t="shared" si="8"/>
        <v>1</v>
      </c>
      <c r="D63" s="35">
        <f t="shared" si="7"/>
        <v>1</v>
      </c>
      <c r="E63" s="31">
        <f>DataSource!C53</f>
        <v>9</v>
      </c>
      <c r="F63" s="31">
        <f>DataSource!AN53 - DataSource!C53</f>
        <v>0</v>
      </c>
      <c r="G63" s="35">
        <f>IF(ISERROR(DataSource!C53/DataSource!AN53),1,DataSource!C53/DataSource!AN53)</f>
        <v>1</v>
      </c>
      <c r="H63" s="42">
        <f>DataSource!D53</f>
        <v>1</v>
      </c>
      <c r="I63" s="28">
        <f>DataSource!C53</f>
        <v>9</v>
      </c>
      <c r="J63" s="29">
        <f>DataSource!E53</f>
        <v>9</v>
      </c>
      <c r="K63" s="18">
        <f>DataSource!C53</f>
        <v>9</v>
      </c>
      <c r="L63" s="45">
        <f>DataSource!F53</f>
        <v>1</v>
      </c>
      <c r="M63" s="2">
        <f>DataSource!C53</f>
        <v>9</v>
      </c>
      <c r="N63" s="1">
        <f>DataSource!G53</f>
        <v>9</v>
      </c>
      <c r="O63" s="45">
        <f>DataSource!H53</f>
        <v>1</v>
      </c>
      <c r="P63" s="2">
        <f>DataSource!C53</f>
        <v>9</v>
      </c>
      <c r="Q63" s="1">
        <f>DataSource!I53</f>
        <v>9</v>
      </c>
      <c r="R63" s="45">
        <f>DataSource!J53</f>
        <v>1</v>
      </c>
      <c r="S63" s="2">
        <f>DataSource!C53</f>
        <v>9</v>
      </c>
      <c r="T63" s="1">
        <f>DataSource!K53</f>
        <v>9</v>
      </c>
      <c r="U63" s="45">
        <f>DataSource!L53</f>
        <v>1</v>
      </c>
      <c r="V63" s="2">
        <f>DataSource!C53</f>
        <v>9</v>
      </c>
      <c r="W63" s="1">
        <f>DataSource!M53</f>
        <v>9</v>
      </c>
      <c r="X63" s="45">
        <f>DataSource!N53</f>
        <v>1</v>
      </c>
      <c r="Y63" s="2">
        <f>DataSource!C53</f>
        <v>9</v>
      </c>
      <c r="Z63" s="1">
        <f>DataSource!O53</f>
        <v>9</v>
      </c>
      <c r="AA63" s="45">
        <f>DataSource!Q53</f>
        <v>1</v>
      </c>
      <c r="AB63" s="2">
        <f>DataSource!P53</f>
        <v>8</v>
      </c>
      <c r="AC63" s="1">
        <f>DataSource!R53</f>
        <v>8</v>
      </c>
      <c r="AD63" s="47">
        <f>DataSource!S53</f>
        <v>1</v>
      </c>
      <c r="AE63" s="2">
        <f>DataSource!C53</f>
        <v>9</v>
      </c>
      <c r="AF63" s="1">
        <f>DataSource!T53</f>
        <v>9</v>
      </c>
      <c r="AG63" s="45">
        <f>DataSource!U53</f>
        <v>1</v>
      </c>
      <c r="AH63" s="2">
        <f>DataSource!C53</f>
        <v>9</v>
      </c>
      <c r="AI63" s="1">
        <f>DataSource!V53</f>
        <v>9</v>
      </c>
      <c r="AJ63" s="18">
        <f>DataSource!W53</f>
        <v>11</v>
      </c>
      <c r="AK63" s="45">
        <f>DataSource!X53</f>
        <v>1</v>
      </c>
      <c r="AL63" s="2">
        <f>DataSource!W53</f>
        <v>11</v>
      </c>
      <c r="AM63" s="1">
        <f>DataSource!Y53</f>
        <v>11</v>
      </c>
      <c r="AN63" s="45">
        <f>DataSource!Z53</f>
        <v>1</v>
      </c>
      <c r="AO63" s="2">
        <f>DataSource!W53</f>
        <v>11</v>
      </c>
      <c r="AP63" s="1">
        <f>DataSource!AA53</f>
        <v>11</v>
      </c>
      <c r="AQ63" s="45">
        <f>DataSource!AB53</f>
        <v>1</v>
      </c>
      <c r="AR63" s="2">
        <f>DataSource!W53</f>
        <v>11</v>
      </c>
      <c r="AS63" s="1">
        <f>DataSource!AC53</f>
        <v>11</v>
      </c>
      <c r="AT63" s="45">
        <f>DataSource!AD53</f>
        <v>1</v>
      </c>
      <c r="AU63" s="2">
        <f>DataSource!W53</f>
        <v>11</v>
      </c>
      <c r="AV63" s="1">
        <f>DataSource!AE53</f>
        <v>11</v>
      </c>
      <c r="AW63" s="45">
        <f>DataSource!AF53</f>
        <v>1</v>
      </c>
      <c r="AX63" s="2">
        <f>DataSource!W53</f>
        <v>11</v>
      </c>
      <c r="AY63" s="1">
        <f>DataSource!AG53</f>
        <v>11</v>
      </c>
      <c r="AZ63" s="45">
        <f>DataSource!AH53</f>
        <v>1</v>
      </c>
      <c r="BA63" s="2">
        <f>DataSource!W53</f>
        <v>11</v>
      </c>
      <c r="BB63" s="1">
        <f>DataSource!AI53</f>
        <v>11</v>
      </c>
      <c r="BC63" s="45">
        <f>DataSource!AJ53</f>
        <v>1</v>
      </c>
      <c r="BD63" s="2">
        <f>DataSource!W53</f>
        <v>11</v>
      </c>
      <c r="BE63" s="1">
        <f>DataSource!AK53</f>
        <v>11</v>
      </c>
      <c r="BF63" s="45">
        <f>DataSource!AL53</f>
        <v>1</v>
      </c>
      <c r="BG63" s="2">
        <f>DataSource!W53</f>
        <v>11</v>
      </c>
      <c r="BH63" s="1">
        <f>DataSource!AM53</f>
        <v>11</v>
      </c>
    </row>
    <row r="64" spans="1:60" x14ac:dyDescent="0.35">
      <c r="A64" s="3" t="str">
        <f>DataSource!A54</f>
        <v>RX2</v>
      </c>
      <c r="B64" s="32" t="str">
        <f>DataSource!B54</f>
        <v>SUSSEX PARTNERSHIP NHS FOUNDATION TRUST</v>
      </c>
      <c r="C64" s="35">
        <f t="shared" si="8"/>
        <v>0.98037031880829739</v>
      </c>
      <c r="D64" s="35">
        <f t="shared" si="7"/>
        <v>0.98037031880829739</v>
      </c>
      <c r="E64" s="31">
        <f>DataSource!C54</f>
        <v>489</v>
      </c>
      <c r="F64" s="31">
        <f>DataSource!AN54 - DataSource!C54</f>
        <v>0</v>
      </c>
      <c r="G64" s="35">
        <f>IF(ISERROR(DataSource!C54/DataSource!AN54),1,DataSource!C54/DataSource!AN54)</f>
        <v>1</v>
      </c>
      <c r="H64" s="42">
        <f>DataSource!D54</f>
        <v>1</v>
      </c>
      <c r="I64" s="28">
        <f>DataSource!C54</f>
        <v>489</v>
      </c>
      <c r="J64" s="29">
        <f>DataSource!E54</f>
        <v>489</v>
      </c>
      <c r="K64" s="18">
        <f>DataSource!C54</f>
        <v>489</v>
      </c>
      <c r="L64" s="45">
        <f>DataSource!F54</f>
        <v>1</v>
      </c>
      <c r="M64" s="2">
        <f>DataSource!C54</f>
        <v>489</v>
      </c>
      <c r="N64" s="1">
        <f>DataSource!G54</f>
        <v>489</v>
      </c>
      <c r="O64" s="45">
        <f>DataSource!H54</f>
        <v>1</v>
      </c>
      <c r="P64" s="2">
        <f>DataSource!C54</f>
        <v>489</v>
      </c>
      <c r="Q64" s="1">
        <f>DataSource!I54</f>
        <v>489</v>
      </c>
      <c r="R64" s="45">
        <f>DataSource!J54</f>
        <v>0.97550000000000003</v>
      </c>
      <c r="S64" s="2">
        <f>DataSource!C54</f>
        <v>489</v>
      </c>
      <c r="T64" s="1">
        <f>DataSource!K54</f>
        <v>477</v>
      </c>
      <c r="U64" s="45">
        <f>DataSource!L54</f>
        <v>0.97550000000000003</v>
      </c>
      <c r="V64" s="2">
        <f>DataSource!C54</f>
        <v>489</v>
      </c>
      <c r="W64" s="1">
        <f>DataSource!M54</f>
        <v>477</v>
      </c>
      <c r="X64" s="45">
        <f>DataSource!N54</f>
        <v>0.90590000000000004</v>
      </c>
      <c r="Y64" s="2">
        <f>DataSource!C54</f>
        <v>489</v>
      </c>
      <c r="Z64" s="1">
        <f>DataSource!O54</f>
        <v>443</v>
      </c>
      <c r="AA64" s="45">
        <f>DataSource!Q54</f>
        <v>0.9617</v>
      </c>
      <c r="AB64" s="2">
        <f>DataSource!P54</f>
        <v>183</v>
      </c>
      <c r="AC64" s="1">
        <f>DataSource!R54</f>
        <v>176</v>
      </c>
      <c r="AD64" s="47">
        <f>DataSource!S54</f>
        <v>0.91820000000000002</v>
      </c>
      <c r="AE64" s="2">
        <f>DataSource!C54</f>
        <v>489</v>
      </c>
      <c r="AF64" s="1">
        <f>DataSource!T54</f>
        <v>449</v>
      </c>
      <c r="AG64" s="45">
        <f>DataSource!U54</f>
        <v>1</v>
      </c>
      <c r="AH64" s="2">
        <f>DataSource!C54</f>
        <v>489</v>
      </c>
      <c r="AI64" s="1">
        <f>DataSource!V54</f>
        <v>489</v>
      </c>
      <c r="AJ64" s="18">
        <f>DataSource!W54</f>
        <v>511</v>
      </c>
      <c r="AK64" s="45">
        <f>DataSource!X54</f>
        <v>1</v>
      </c>
      <c r="AL64" s="2">
        <f>DataSource!W54</f>
        <v>511</v>
      </c>
      <c r="AM64" s="1">
        <f>DataSource!Y54</f>
        <v>511</v>
      </c>
      <c r="AN64" s="45">
        <f>DataSource!Z54</f>
        <v>1</v>
      </c>
      <c r="AO64" s="2">
        <f>DataSource!W54</f>
        <v>511</v>
      </c>
      <c r="AP64" s="1">
        <f>DataSource!AA54</f>
        <v>511</v>
      </c>
      <c r="AQ64" s="45">
        <f>DataSource!AB54</f>
        <v>0.97650000000000003</v>
      </c>
      <c r="AR64" s="2">
        <f>DataSource!W54</f>
        <v>511</v>
      </c>
      <c r="AS64" s="1">
        <f>DataSource!AC54</f>
        <v>499</v>
      </c>
      <c r="AT64" s="45">
        <f>DataSource!AD54</f>
        <v>0.97650000000000003</v>
      </c>
      <c r="AU64" s="2">
        <f>DataSource!W54</f>
        <v>511</v>
      </c>
      <c r="AV64" s="1">
        <f>DataSource!AE54</f>
        <v>499</v>
      </c>
      <c r="AW64" s="45">
        <f>DataSource!AF54</f>
        <v>1</v>
      </c>
      <c r="AX64" s="2">
        <f>DataSource!W54</f>
        <v>511</v>
      </c>
      <c r="AY64" s="1">
        <f>DataSource!AG54</f>
        <v>511</v>
      </c>
      <c r="AZ64" s="45">
        <f>DataSource!AH54</f>
        <v>1</v>
      </c>
      <c r="BA64" s="2">
        <f>DataSource!W54</f>
        <v>511</v>
      </c>
      <c r="BB64" s="1">
        <f>DataSource!AI54</f>
        <v>511</v>
      </c>
      <c r="BC64" s="45">
        <f>DataSource!AJ54</f>
        <v>1</v>
      </c>
      <c r="BD64" s="2">
        <f>DataSource!W54</f>
        <v>511</v>
      </c>
      <c r="BE64" s="1">
        <f>DataSource!AK54</f>
        <v>511</v>
      </c>
      <c r="BF64" s="45">
        <f>DataSource!AL54</f>
        <v>1</v>
      </c>
      <c r="BG64" s="2">
        <f>DataSource!W54</f>
        <v>511</v>
      </c>
      <c r="BH64" s="1">
        <f>DataSource!AM54</f>
        <v>511</v>
      </c>
    </row>
    <row r="65" spans="1:60" x14ac:dyDescent="0.35">
      <c r="A65" s="3" t="str">
        <f>DataSource!A55</f>
        <v>RX3</v>
      </c>
      <c r="B65" s="32" t="str">
        <f>DataSource!B55</f>
        <v>TEES, ESK AND WEAR VALLEYS NHS FOUNDATION TRUST</v>
      </c>
      <c r="C65" s="35">
        <f t="shared" si="8"/>
        <v>0.97650584357207071</v>
      </c>
      <c r="D65" s="35">
        <f t="shared" si="7"/>
        <v>0.97650584357207071</v>
      </c>
      <c r="E65" s="31">
        <f>DataSource!C55</f>
        <v>1085</v>
      </c>
      <c r="F65" s="31">
        <f>DataSource!AN55 - DataSource!C55</f>
        <v>0</v>
      </c>
      <c r="G65" s="35">
        <f>IF(ISERROR(DataSource!C55/DataSource!AN55),1,DataSource!C55/DataSource!AN55)</f>
        <v>1</v>
      </c>
      <c r="H65" s="42">
        <f>DataSource!D55</f>
        <v>1</v>
      </c>
      <c r="I65" s="28">
        <f>DataSource!C55</f>
        <v>1085</v>
      </c>
      <c r="J65" s="29">
        <f>DataSource!E55</f>
        <v>1085</v>
      </c>
      <c r="K65" s="18">
        <f>DataSource!C55</f>
        <v>1085</v>
      </c>
      <c r="L65" s="45">
        <f>DataSource!F55</f>
        <v>1</v>
      </c>
      <c r="M65" s="2">
        <f>DataSource!C55</f>
        <v>1085</v>
      </c>
      <c r="N65" s="1">
        <f>DataSource!G55</f>
        <v>1085</v>
      </c>
      <c r="O65" s="45">
        <f>DataSource!H55</f>
        <v>1</v>
      </c>
      <c r="P65" s="2">
        <f>DataSource!C55</f>
        <v>1085</v>
      </c>
      <c r="Q65" s="1">
        <f>DataSource!I55</f>
        <v>1085</v>
      </c>
      <c r="R65" s="45">
        <f>DataSource!J55</f>
        <v>1</v>
      </c>
      <c r="S65" s="2">
        <f>DataSource!C55</f>
        <v>1085</v>
      </c>
      <c r="T65" s="1">
        <f>DataSource!K55</f>
        <v>1085</v>
      </c>
      <c r="U65" s="45">
        <f>DataSource!L55</f>
        <v>1</v>
      </c>
      <c r="V65" s="2">
        <f>DataSource!C55</f>
        <v>1085</v>
      </c>
      <c r="W65" s="1">
        <f>DataSource!M55</f>
        <v>1085</v>
      </c>
      <c r="X65" s="45">
        <f>DataSource!N55</f>
        <v>1</v>
      </c>
      <c r="Y65" s="2">
        <f>DataSource!C55</f>
        <v>1085</v>
      </c>
      <c r="Z65" s="1">
        <f>DataSource!O55</f>
        <v>1085</v>
      </c>
      <c r="AA65" s="45">
        <f>DataSource!Q55</f>
        <v>0.39779999999999999</v>
      </c>
      <c r="AB65" s="2">
        <f>DataSource!P55</f>
        <v>543</v>
      </c>
      <c r="AC65" s="1">
        <f>DataSource!R55</f>
        <v>216</v>
      </c>
      <c r="AD65" s="47">
        <f>DataSource!S55</f>
        <v>1</v>
      </c>
      <c r="AE65" s="2">
        <f>DataSource!C55</f>
        <v>1085</v>
      </c>
      <c r="AF65" s="1">
        <f>DataSource!T55</f>
        <v>1085</v>
      </c>
      <c r="AG65" s="45">
        <f>DataSource!U55</f>
        <v>0.97789999999999999</v>
      </c>
      <c r="AH65" s="2">
        <f>DataSource!C55</f>
        <v>1085</v>
      </c>
      <c r="AI65" s="1">
        <f>DataSource!V55</f>
        <v>1061</v>
      </c>
      <c r="AJ65" s="18">
        <f>DataSource!W55</f>
        <v>1221</v>
      </c>
      <c r="AK65" s="45">
        <f>DataSource!X55</f>
        <v>1</v>
      </c>
      <c r="AL65" s="2">
        <f>DataSource!W55</f>
        <v>1221</v>
      </c>
      <c r="AM65" s="1">
        <f>DataSource!Y55</f>
        <v>1221</v>
      </c>
      <c r="AN65" s="45">
        <f>DataSource!Z55</f>
        <v>1</v>
      </c>
      <c r="AO65" s="2">
        <f>DataSource!W55</f>
        <v>1221</v>
      </c>
      <c r="AP65" s="1">
        <f>DataSource!AA55</f>
        <v>1221</v>
      </c>
      <c r="AQ65" s="45">
        <f>DataSource!AB55</f>
        <v>1</v>
      </c>
      <c r="AR65" s="2">
        <f>DataSource!W55</f>
        <v>1221</v>
      </c>
      <c r="AS65" s="1">
        <f>DataSource!AC55</f>
        <v>1221</v>
      </c>
      <c r="AT65" s="45">
        <f>DataSource!AD55</f>
        <v>1</v>
      </c>
      <c r="AU65" s="2">
        <f>DataSource!W55</f>
        <v>1221</v>
      </c>
      <c r="AV65" s="1">
        <f>DataSource!AE55</f>
        <v>1221</v>
      </c>
      <c r="AW65" s="45">
        <f>DataSource!AF55</f>
        <v>0.99260000000000004</v>
      </c>
      <c r="AX65" s="2">
        <f>DataSource!W55</f>
        <v>1221</v>
      </c>
      <c r="AY65" s="1">
        <f>DataSource!AG55</f>
        <v>1212</v>
      </c>
      <c r="AZ65" s="45">
        <f>DataSource!AH55</f>
        <v>0.98199999999999998</v>
      </c>
      <c r="BA65" s="2">
        <f>DataSource!W55</f>
        <v>1221</v>
      </c>
      <c r="BB65" s="1">
        <f>DataSource!AI55</f>
        <v>1199</v>
      </c>
      <c r="BC65" s="45">
        <f>DataSource!AJ55</f>
        <v>0.99180000000000001</v>
      </c>
      <c r="BD65" s="2">
        <f>DataSource!W55</f>
        <v>1221</v>
      </c>
      <c r="BE65" s="1">
        <f>DataSource!AK55</f>
        <v>1211</v>
      </c>
      <c r="BF65" s="45">
        <f>DataSource!AL55</f>
        <v>1</v>
      </c>
      <c r="BG65" s="2">
        <f>DataSource!W55</f>
        <v>1221</v>
      </c>
      <c r="BH65" s="1">
        <f>DataSource!AM55</f>
        <v>1221</v>
      </c>
    </row>
    <row r="66" spans="1:60" x14ac:dyDescent="0.35">
      <c r="A66" s="3" t="str">
        <f>DataSource!A56</f>
        <v>RKL</v>
      </c>
      <c r="B66" s="32" t="str">
        <f>DataSource!B56</f>
        <v>WEST LONDON NHS TRUST</v>
      </c>
      <c r="C66" s="35">
        <f t="shared" si="8"/>
        <v>0.56806722689075628</v>
      </c>
      <c r="D66" s="35">
        <f t="shared" si="7"/>
        <v>0.56806722689075628</v>
      </c>
      <c r="E66" s="31">
        <f>DataSource!C56</f>
        <v>85</v>
      </c>
      <c r="F66" s="31">
        <f>DataSource!AN56 - DataSource!C56</f>
        <v>0</v>
      </c>
      <c r="G66" s="35">
        <f>IF(ISERROR(DataSource!C56/DataSource!AN56),1,DataSource!C56/DataSource!AN56)</f>
        <v>1</v>
      </c>
      <c r="H66" s="42">
        <f>DataSource!D56</f>
        <v>1</v>
      </c>
      <c r="I66" s="28">
        <f>DataSource!C56</f>
        <v>85</v>
      </c>
      <c r="J66" s="29">
        <f>DataSource!E56</f>
        <v>85</v>
      </c>
      <c r="K66" s="18">
        <f>DataSource!C56</f>
        <v>85</v>
      </c>
      <c r="L66" s="45">
        <f>DataSource!F56</f>
        <v>1</v>
      </c>
      <c r="M66" s="2">
        <f>DataSource!C56</f>
        <v>85</v>
      </c>
      <c r="N66" s="1">
        <f>DataSource!G56</f>
        <v>85</v>
      </c>
      <c r="O66" s="45">
        <f>DataSource!H56</f>
        <v>1</v>
      </c>
      <c r="P66" s="2">
        <f>DataSource!C56</f>
        <v>85</v>
      </c>
      <c r="Q66" s="1">
        <f>DataSource!I56</f>
        <v>85</v>
      </c>
      <c r="R66" s="45">
        <f>DataSource!J56</f>
        <v>0.98819999999999997</v>
      </c>
      <c r="S66" s="2">
        <f>DataSource!C56</f>
        <v>85</v>
      </c>
      <c r="T66" s="1">
        <f>DataSource!K56</f>
        <v>84</v>
      </c>
      <c r="U66" s="45">
        <f>DataSource!L56</f>
        <v>0.98819999999999997</v>
      </c>
      <c r="V66" s="2">
        <f>DataSource!C56</f>
        <v>85</v>
      </c>
      <c r="W66" s="1">
        <f>DataSource!M56</f>
        <v>84</v>
      </c>
      <c r="X66" s="45">
        <f>DataSource!N56</f>
        <v>0</v>
      </c>
      <c r="Y66" s="2">
        <f>DataSource!C56</f>
        <v>85</v>
      </c>
      <c r="Z66" s="1">
        <f>DataSource!O56</f>
        <v>0</v>
      </c>
      <c r="AA66" s="45">
        <f>DataSource!Q56</f>
        <v>0</v>
      </c>
      <c r="AB66" s="2">
        <f>DataSource!P56</f>
        <v>0</v>
      </c>
      <c r="AC66" s="1">
        <f>DataSource!R56</f>
        <v>0</v>
      </c>
      <c r="AD66" s="47">
        <f>DataSource!S56</f>
        <v>0</v>
      </c>
      <c r="AE66" s="2">
        <f>DataSource!C56</f>
        <v>85</v>
      </c>
      <c r="AF66" s="1">
        <f>DataSource!T56</f>
        <v>0</v>
      </c>
      <c r="AG66" s="45">
        <f>DataSource!U56</f>
        <v>0</v>
      </c>
      <c r="AH66" s="2">
        <f>DataSource!C56</f>
        <v>85</v>
      </c>
      <c r="AI66" s="1">
        <f>DataSource!V56</f>
        <v>0</v>
      </c>
      <c r="AJ66" s="18">
        <f>DataSource!W56</f>
        <v>85</v>
      </c>
      <c r="AK66" s="45">
        <f>DataSource!X56</f>
        <v>1</v>
      </c>
      <c r="AL66" s="2">
        <f>DataSource!W56</f>
        <v>85</v>
      </c>
      <c r="AM66" s="1">
        <f>DataSource!Y56</f>
        <v>85</v>
      </c>
      <c r="AN66" s="45">
        <f>DataSource!Z56</f>
        <v>1</v>
      </c>
      <c r="AO66" s="2">
        <f>DataSource!W56</f>
        <v>85</v>
      </c>
      <c r="AP66" s="1">
        <f>DataSource!AA56</f>
        <v>85</v>
      </c>
      <c r="AQ66" s="45">
        <f>DataSource!AB56</f>
        <v>0.98819999999999997</v>
      </c>
      <c r="AR66" s="2">
        <f>DataSource!W56</f>
        <v>85</v>
      </c>
      <c r="AS66" s="1">
        <f>DataSource!AC56</f>
        <v>84</v>
      </c>
      <c r="AT66" s="45">
        <f>DataSource!AD56</f>
        <v>0.98819999999999997</v>
      </c>
      <c r="AU66" s="2">
        <f>DataSource!W56</f>
        <v>85</v>
      </c>
      <c r="AV66" s="1">
        <f>DataSource!AE56</f>
        <v>84</v>
      </c>
      <c r="AW66" s="45">
        <f>DataSource!AF56</f>
        <v>0</v>
      </c>
      <c r="AX66" s="2">
        <f>DataSource!W56</f>
        <v>85</v>
      </c>
      <c r="AY66" s="1">
        <f>DataSource!AG56</f>
        <v>0</v>
      </c>
      <c r="AZ66" s="45">
        <f>DataSource!AH56</f>
        <v>0</v>
      </c>
      <c r="BA66" s="2">
        <f>DataSource!W56</f>
        <v>85</v>
      </c>
      <c r="BB66" s="1">
        <f>DataSource!AI56</f>
        <v>0</v>
      </c>
      <c r="BC66" s="45">
        <f>DataSource!AJ56</f>
        <v>0</v>
      </c>
      <c r="BD66" s="2">
        <f>DataSource!W56</f>
        <v>85</v>
      </c>
      <c r="BE66" s="1">
        <f>DataSource!AK56</f>
        <v>0</v>
      </c>
      <c r="BF66" s="45">
        <f>DataSource!AL56</f>
        <v>1</v>
      </c>
      <c r="BG66" s="2">
        <f>DataSource!W56</f>
        <v>85</v>
      </c>
      <c r="BH66" s="1">
        <f>DataSource!AM56</f>
        <v>85</v>
      </c>
    </row>
    <row r="67" spans="1:60" s="19" customFormat="1" x14ac:dyDescent="0.35">
      <c r="C67" s="38"/>
      <c r="D67" s="38"/>
      <c r="G67" s="38"/>
      <c r="H67" s="38"/>
      <c r="L67" s="38"/>
      <c r="O67" s="38"/>
      <c r="R67" s="38"/>
      <c r="U67" s="38"/>
      <c r="X67" s="38"/>
      <c r="AA67" s="38"/>
      <c r="AD67" s="38"/>
      <c r="AG67" s="38"/>
      <c r="AK67" s="38"/>
      <c r="AN67" s="38"/>
      <c r="AQ67" s="38"/>
      <c r="AT67" s="38"/>
      <c r="AW67" s="38"/>
      <c r="AZ67" s="38"/>
      <c r="BC67" s="38"/>
      <c r="BF67" s="38"/>
    </row>
    <row r="68" spans="1:60" s="21" customFormat="1" ht="20.149999999999999" customHeight="1" x14ac:dyDescent="0.35">
      <c r="A68" s="67" t="s">
        <v>37</v>
      </c>
      <c r="B68" s="67"/>
      <c r="C68" s="36">
        <f>IFERROR(SUM(J68,Q68,T68,W68,Z68,AC68,AF68,AI68,AP68,AS68,AV68,BH68,AY68,BB68,BE68) / SUM(I68,P68,S68,V68,Y68,AB68,AE68,AH68,AO68,AR68,AU68,BG68,AX68,BA68,BD68),0)</f>
        <v>0.90566157062067909</v>
      </c>
      <c r="D68" s="36">
        <f>C68*G68</f>
        <v>0.82840179783746382</v>
      </c>
      <c r="E68" s="39">
        <f>SUM(DataSource!$C$2:$C$200)</f>
        <v>17220</v>
      </c>
      <c r="F68" s="39">
        <f>SUM(DataSource!$AN$2:$AN$200) - SUM(DataSource!$C$2:$C$200)</f>
        <v>1606</v>
      </c>
      <c r="G68" s="43">
        <f>E68/SUM(E68:F68)</f>
        <v>0.9146924466163816</v>
      </c>
      <c r="H68" s="44">
        <f>IF(ISERROR(J68/I68),0,J68/I68)</f>
        <v>0.94070847851335659</v>
      </c>
      <c r="I68" s="40">
        <f>SUM(DataSource!$C$2:$C$200)</f>
        <v>17220</v>
      </c>
      <c r="J68" s="40">
        <f>SUM(DataSource!$E$2:$E$200)</f>
        <v>16199</v>
      </c>
      <c r="K68" s="22">
        <f>SUM(DataSource!$C$2:$C$200)</f>
        <v>17220</v>
      </c>
      <c r="L68" s="46">
        <f>IF(ISERROR(N68/M68),0,N68/M68)</f>
        <v>1</v>
      </c>
      <c r="M68" s="22">
        <f>SUM(DataSource!$C$2:$C$200)</f>
        <v>17220</v>
      </c>
      <c r="N68" s="22">
        <f>SUM(DataSource!$G$2:$G$200)</f>
        <v>17220</v>
      </c>
      <c r="O68" s="46">
        <f>IF(ISERROR(Q68/P68),0,Q68/P68)</f>
        <v>0.98983739837398377</v>
      </c>
      <c r="P68" s="22">
        <f>SUM(DataSource!$C$2:$C$200)</f>
        <v>17220</v>
      </c>
      <c r="Q68" s="22">
        <f>SUM(DataSource!$I$2:$I$200)</f>
        <v>17045</v>
      </c>
      <c r="R68" s="46">
        <f>IF(ISERROR(T68/S68),0,T68/S68)</f>
        <v>0.95267131242740999</v>
      </c>
      <c r="S68" s="22">
        <f>SUM(DataSource!$C$2:$C$200)</f>
        <v>17220</v>
      </c>
      <c r="T68" s="22">
        <f>SUM(DataSource!$K$2:$K$200)</f>
        <v>16405</v>
      </c>
      <c r="U68" s="46">
        <f>IF(ISERROR(W68/V68),0,W68/V68)</f>
        <v>0.91806039488966318</v>
      </c>
      <c r="V68" s="22">
        <f>SUM(DataSource!$C$2:$C$200)</f>
        <v>17220</v>
      </c>
      <c r="W68" s="22">
        <f>SUM(DataSource!$M$2:$M$200)</f>
        <v>15809</v>
      </c>
      <c r="X68" s="46">
        <f>IF(ISERROR(Z68/Y68),0,Z68/Y68)</f>
        <v>0.85574912891986066</v>
      </c>
      <c r="Y68" s="22">
        <f>SUM(DataSource!$C$2:$C$200)</f>
        <v>17220</v>
      </c>
      <c r="Z68" s="22">
        <f>SUM(DataSource!$O$2:$O$200)</f>
        <v>14736</v>
      </c>
      <c r="AA68" s="46">
        <f>IF(ISERROR(AC68/AB68),0,AC68/AB68)</f>
        <v>0.74259550722564027</v>
      </c>
      <c r="AB68" s="22">
        <f>SUM(DataSource!$P$2:$P$200)</f>
        <v>6989</v>
      </c>
      <c r="AC68" s="22">
        <f>SUM(DataSource!$R$2:$R$200)</f>
        <v>5190</v>
      </c>
      <c r="AD68" s="46">
        <f>IF(ISERROR(AF68/AE68),0,AF68/AE68)</f>
        <v>0.84494773519163768</v>
      </c>
      <c r="AE68" s="22">
        <f>SUM(DataSource!$C$2:$C$200)</f>
        <v>17220</v>
      </c>
      <c r="AF68" s="22">
        <f>SUM(DataSource!$T$2:$T$200)</f>
        <v>14550</v>
      </c>
      <c r="AG68" s="46">
        <f>IF(ISERROR(AI68/AH68),0,AI68/AH68)</f>
        <v>0.8664924506387921</v>
      </c>
      <c r="AH68" s="22">
        <f>SUM(DataSource!$C$2:$C$200)</f>
        <v>17220</v>
      </c>
      <c r="AI68" s="22">
        <f>SUM(DataSource!$V$2:$V$200)</f>
        <v>14921</v>
      </c>
      <c r="AJ68" s="23">
        <f>SUM(DataSource!$W$2:$W$200)</f>
        <v>24700</v>
      </c>
      <c r="AK68" s="48">
        <f>IF(ISERROR(AM68/AL68),0,AM68/AL68)</f>
        <v>1</v>
      </c>
      <c r="AL68" s="23">
        <f>SUM(DataSource!$W$2:$W$200)</f>
        <v>24700</v>
      </c>
      <c r="AM68" s="23">
        <f>SUM(DataSource!$Y$2:$Y$200)</f>
        <v>24700</v>
      </c>
      <c r="AN68" s="48">
        <f>IF(ISERROR(AP68/AO68),0,AP68/AO68)</f>
        <v>0.98967611336032391</v>
      </c>
      <c r="AO68" s="23">
        <f>SUM(DataSource!$W$2:$W$200)</f>
        <v>24700</v>
      </c>
      <c r="AP68" s="23">
        <f>SUM(DataSource!$AA$2:$AA$200)</f>
        <v>24445</v>
      </c>
      <c r="AQ68" s="48">
        <f>IF(ISERROR(AS68/AR68),0,AS68/AR68)</f>
        <v>0.97704453441295547</v>
      </c>
      <c r="AR68" s="23">
        <f>SUM(DataSource!$W$2:$W$200)</f>
        <v>24700</v>
      </c>
      <c r="AS68" s="23">
        <f>SUM(DataSource!$AC$2:$AC$200)</f>
        <v>24133</v>
      </c>
      <c r="AT68" s="48">
        <f>IF(ISERROR(AV68/AU68),0,AV68/AU68)</f>
        <v>0.962995951417004</v>
      </c>
      <c r="AU68" s="23">
        <f>SUM(DataSource!$W$2:$W$200)</f>
        <v>24700</v>
      </c>
      <c r="AV68" s="23">
        <f>SUM(DataSource!$AE$2:$AE$200)</f>
        <v>23786</v>
      </c>
      <c r="AW68" s="48">
        <f>IF(ISERROR(AY68/AX68),0,AY68/AX68)</f>
        <v>0.86283400809716604</v>
      </c>
      <c r="AX68" s="23">
        <f>SUM(DataSource!$W$2:$W$200)</f>
        <v>24700</v>
      </c>
      <c r="AY68" s="23">
        <f>SUM(DataSource!$AG$2:$AG$200)</f>
        <v>21312</v>
      </c>
      <c r="AZ68" s="48">
        <f>IF(ISERROR(BB68/BA68),0,BB68/BA68)</f>
        <v>0.80615384615384611</v>
      </c>
      <c r="BA68" s="23">
        <f>SUM(DataSource!$W$2:$W$200)</f>
        <v>24700</v>
      </c>
      <c r="BB68" s="23">
        <f>SUM(DataSource!$AI$2:$AI$200)</f>
        <v>19912</v>
      </c>
      <c r="BC68" s="48">
        <f>IF(ISERROR(BE68/BD68),0,BE68/BD68)</f>
        <v>0.78935222672064775</v>
      </c>
      <c r="BD68" s="23">
        <f>SUM(DataSource!$W$2:$W$200)</f>
        <v>24700</v>
      </c>
      <c r="BE68" s="23">
        <f>SUM(DataSource!$AK$2:$AK$200)</f>
        <v>19497</v>
      </c>
      <c r="BF68" s="48">
        <f>IF(ISERROR(BH68/BG68),0,BH68/BG68)</f>
        <v>0.9776113360323887</v>
      </c>
      <c r="BG68" s="23">
        <f>SUM(DataSource!$W$2:$W$200)</f>
        <v>24700</v>
      </c>
      <c r="BH68" s="23">
        <f>SUM(DataSource!$AM$2:$AM$200)</f>
        <v>24147</v>
      </c>
    </row>
    <row r="69" spans="1:60" s="21" customFormat="1" ht="20.149999999999999" customHeight="1" x14ac:dyDescent="0.35">
      <c r="A69" s="49"/>
      <c r="B69" s="49"/>
      <c r="C69" s="37"/>
      <c r="D69" s="37"/>
      <c r="E69" s="50"/>
      <c r="F69" s="50"/>
      <c r="G69" s="51"/>
      <c r="H69" s="51"/>
      <c r="I69" s="50"/>
      <c r="J69" s="50"/>
      <c r="K69" s="50"/>
      <c r="L69" s="51"/>
      <c r="M69" s="50"/>
      <c r="N69" s="50"/>
      <c r="O69" s="51"/>
      <c r="P69" s="50"/>
      <c r="Q69" s="50"/>
      <c r="R69" s="51"/>
      <c r="S69" s="50"/>
      <c r="T69" s="50"/>
      <c r="U69" s="51"/>
      <c r="V69" s="50"/>
      <c r="W69" s="50"/>
      <c r="X69" s="51"/>
      <c r="Y69" s="50"/>
      <c r="Z69" s="50"/>
      <c r="AA69" s="51"/>
      <c r="AB69" s="50"/>
      <c r="AC69" s="50"/>
      <c r="AD69" s="51"/>
      <c r="AE69" s="50"/>
      <c r="AF69" s="50"/>
      <c r="AG69" s="51"/>
      <c r="AH69" s="50"/>
      <c r="AI69" s="50"/>
      <c r="AJ69" s="50"/>
      <c r="AK69" s="51"/>
      <c r="AL69" s="50"/>
      <c r="AM69" s="50"/>
      <c r="AN69" s="51"/>
      <c r="AO69" s="50"/>
      <c r="AP69" s="50"/>
      <c r="AQ69" s="51"/>
      <c r="AR69" s="50"/>
      <c r="AS69" s="50"/>
      <c r="AT69" s="51"/>
      <c r="AU69" s="50"/>
      <c r="AV69" s="50"/>
      <c r="AW69" s="51"/>
      <c r="AX69" s="50"/>
      <c r="AY69" s="50"/>
      <c r="AZ69" s="51"/>
      <c r="BA69" s="50"/>
      <c r="BB69" s="50"/>
      <c r="BC69" s="51"/>
      <c r="BD69" s="50"/>
      <c r="BE69" s="50"/>
      <c r="BF69" s="51"/>
      <c r="BG69" s="50"/>
      <c r="BH69" s="50"/>
    </row>
    <row r="70" spans="1:60" x14ac:dyDescent="0.35">
      <c r="G70" s="33"/>
      <c r="H70" s="33"/>
    </row>
  </sheetData>
  <sortState xmlns:xlrd2="http://schemas.microsoft.com/office/spreadsheetml/2017/richdata2" ref="A12:B25">
    <sortCondition ref="B12:B25"/>
  </sortState>
  <mergeCells count="30">
    <mergeCell ref="E10:E11"/>
    <mergeCell ref="G10:G11"/>
    <mergeCell ref="C10:C11"/>
    <mergeCell ref="D10:D11"/>
    <mergeCell ref="F10:F11"/>
    <mergeCell ref="BF10:BH10"/>
    <mergeCell ref="AJ9:BH9"/>
    <mergeCell ref="K9:AI9"/>
    <mergeCell ref="AK10:AM10"/>
    <mergeCell ref="AN10:AP10"/>
    <mergeCell ref="AQ10:AS10"/>
    <mergeCell ref="AT10:AV10"/>
    <mergeCell ref="K10:K11"/>
    <mergeCell ref="AJ10:AJ11"/>
    <mergeCell ref="H9:J9"/>
    <mergeCell ref="A68:B68"/>
    <mergeCell ref="BC10:BE10"/>
    <mergeCell ref="L10:N10"/>
    <mergeCell ref="R10:T10"/>
    <mergeCell ref="U10:W10"/>
    <mergeCell ref="X10:Z10"/>
    <mergeCell ref="AA10:AC10"/>
    <mergeCell ref="AD10:AF10"/>
    <mergeCell ref="AW10:AY10"/>
    <mergeCell ref="A10:A11"/>
    <mergeCell ref="B10:B11"/>
    <mergeCell ref="O10:Q10"/>
    <mergeCell ref="AZ10:BB10"/>
    <mergeCell ref="H10:J10"/>
    <mergeCell ref="AG10:AI10"/>
  </mergeCells>
  <conditionalFormatting sqref="A10:A11 C12:D66">
    <cfRule type="colorScale" priority="43">
      <colorScale>
        <cfvo type="min"/>
        <cfvo type="percentile" val="50"/>
        <cfvo type="max"/>
        <color rgb="FFF8696B"/>
        <color rgb="FFFFEB84"/>
        <color rgb="FF63BE7B"/>
      </colorScale>
    </cfRule>
  </conditionalFormatting>
  <conditionalFormatting sqref="C68:C69">
    <cfRule type="colorScale" priority="6">
      <colorScale>
        <cfvo type="min"/>
        <cfvo type="percentile" val="50"/>
        <cfvo type="max"/>
        <color rgb="FFF8696B"/>
        <color rgb="FFFFEB84"/>
        <color rgb="FF63BE7B"/>
      </colorScale>
    </cfRule>
  </conditionalFormatting>
  <conditionalFormatting sqref="D68:D69">
    <cfRule type="colorScale" priority="35">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J276"/>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3" customWidth="1"/>
    <col min="7" max="9" width="10.54296875" customWidth="1"/>
    <col min="10" max="12" width="8.81640625" customWidth="1"/>
    <col min="13" max="13" width="14.1796875" customWidth="1"/>
    <col min="14" max="37" width="8.81640625" customWidth="1"/>
    <col min="38" max="38" width="14.1796875" customWidth="1"/>
    <col min="39" max="59" width="8.81640625" customWidth="1"/>
  </cols>
  <sheetData>
    <row r="1" spans="1:62" ht="31" customHeight="1" x14ac:dyDescent="0.35">
      <c r="A1" s="4" t="s">
        <v>0</v>
      </c>
    </row>
    <row r="2" spans="1:62" ht="25" customHeight="1" x14ac:dyDescent="0.35">
      <c r="A2" s="4" t="s">
        <v>1</v>
      </c>
    </row>
    <row r="3" spans="1:62" ht="15.5" x14ac:dyDescent="0.35">
      <c r="A3" s="5" t="s">
        <v>710</v>
      </c>
    </row>
    <row r="4" spans="1:62" ht="4" customHeight="1" x14ac:dyDescent="0.35">
      <c r="A4" s="4"/>
    </row>
    <row r="5" spans="1:62" ht="15.5" x14ac:dyDescent="0.35">
      <c r="A5" s="20" t="s">
        <v>2</v>
      </c>
      <c r="B5" s="9"/>
      <c r="C5" s="9"/>
      <c r="D5" s="9"/>
      <c r="E5" s="24"/>
      <c r="F5" s="24"/>
      <c r="G5" s="8"/>
      <c r="H5" s="8"/>
      <c r="I5" s="8"/>
      <c r="J5" s="8"/>
      <c r="K5" s="8"/>
      <c r="L5" s="8"/>
      <c r="M5" s="8"/>
      <c r="N5" s="8"/>
      <c r="O5" s="8"/>
      <c r="P5" s="8"/>
      <c r="Q5" s="8"/>
      <c r="R5" s="8"/>
      <c r="S5" s="8"/>
    </row>
    <row r="6" spans="1:62" ht="15.5" x14ac:dyDescent="0.35">
      <c r="A6" s="54" t="s">
        <v>3</v>
      </c>
      <c r="B6" s="9"/>
      <c r="C6" s="9"/>
      <c r="D6" s="9"/>
      <c r="E6" s="24"/>
      <c r="F6" s="24"/>
      <c r="G6" s="8"/>
      <c r="H6" s="8"/>
      <c r="I6" s="8"/>
      <c r="J6" s="8"/>
      <c r="K6" s="8"/>
      <c r="L6" s="8"/>
      <c r="M6" s="8"/>
      <c r="N6" s="8"/>
      <c r="O6" s="8"/>
      <c r="P6" s="8"/>
      <c r="Q6" s="8"/>
      <c r="R6" s="8"/>
      <c r="S6" s="8"/>
    </row>
    <row r="7" spans="1:62" ht="16" customHeight="1" x14ac:dyDescent="0.35">
      <c r="A7" s="6" t="s">
        <v>4</v>
      </c>
      <c r="B7" s="9"/>
      <c r="C7" s="9"/>
      <c r="D7" s="9"/>
      <c r="E7" s="24"/>
      <c r="F7" s="24"/>
      <c r="G7" s="8"/>
      <c r="H7" s="8"/>
      <c r="I7" s="8"/>
      <c r="J7" s="8"/>
      <c r="K7" s="8"/>
      <c r="L7" s="8"/>
      <c r="M7" s="8"/>
      <c r="N7" s="8"/>
      <c r="O7" s="8"/>
      <c r="P7" s="8"/>
      <c r="Q7" s="8"/>
      <c r="R7" s="8"/>
      <c r="S7" s="8"/>
    </row>
    <row r="8" spans="1:62" ht="6.65" customHeight="1" thickBot="1" x14ac:dyDescent="0.4">
      <c r="A8" s="6"/>
    </row>
    <row r="9" spans="1:62" ht="34.5" customHeight="1" thickBot="1" x14ac:dyDescent="0.4">
      <c r="A9" s="6"/>
      <c r="E9" s="34"/>
      <c r="J9" s="64" t="s">
        <v>5</v>
      </c>
      <c r="K9" s="65"/>
      <c r="L9" s="66"/>
      <c r="M9" s="83" t="s">
        <v>6</v>
      </c>
      <c r="N9" s="84"/>
      <c r="O9" s="84"/>
      <c r="P9" s="84"/>
      <c r="Q9" s="84"/>
      <c r="R9" s="84"/>
      <c r="S9" s="84"/>
      <c r="T9" s="84"/>
      <c r="U9" s="84"/>
      <c r="V9" s="84"/>
      <c r="W9" s="84"/>
      <c r="X9" s="84"/>
      <c r="Y9" s="84"/>
      <c r="Z9" s="84"/>
      <c r="AA9" s="84"/>
      <c r="AB9" s="84"/>
      <c r="AC9" s="84"/>
      <c r="AD9" s="84"/>
      <c r="AE9" s="84"/>
      <c r="AF9" s="84"/>
      <c r="AG9" s="84"/>
      <c r="AH9" s="84"/>
      <c r="AI9" s="84"/>
      <c r="AJ9" s="84"/>
      <c r="AK9" s="85"/>
      <c r="AL9" s="80" t="s">
        <v>7</v>
      </c>
      <c r="AM9" s="81"/>
      <c r="AN9" s="81"/>
      <c r="AO9" s="81"/>
      <c r="AP9" s="81"/>
      <c r="AQ9" s="81"/>
      <c r="AR9" s="81"/>
      <c r="AS9" s="81"/>
      <c r="AT9" s="81"/>
      <c r="AU9" s="81"/>
      <c r="AV9" s="81"/>
      <c r="AW9" s="81"/>
      <c r="AX9" s="81"/>
      <c r="AY9" s="81"/>
      <c r="AZ9" s="81"/>
      <c r="BA9" s="81"/>
      <c r="BB9" s="81"/>
      <c r="BC9" s="81"/>
      <c r="BD9" s="81"/>
      <c r="BE9" s="81"/>
      <c r="BF9" s="81"/>
      <c r="BG9" s="81"/>
      <c r="BH9" s="81"/>
      <c r="BI9" s="81"/>
      <c r="BJ9" s="82"/>
    </row>
    <row r="10" spans="1:62" ht="71.150000000000006" customHeight="1" x14ac:dyDescent="0.35">
      <c r="A10" s="74" t="s">
        <v>8</v>
      </c>
      <c r="B10" s="76" t="s">
        <v>9</v>
      </c>
      <c r="C10" s="74" t="s">
        <v>38</v>
      </c>
      <c r="D10" s="94" t="s">
        <v>39</v>
      </c>
      <c r="E10" s="92" t="s">
        <v>10</v>
      </c>
      <c r="F10" s="92" t="s">
        <v>11</v>
      </c>
      <c r="G10" s="90" t="s">
        <v>12</v>
      </c>
      <c r="H10" s="92" t="s">
        <v>13</v>
      </c>
      <c r="I10" s="90" t="s">
        <v>14</v>
      </c>
      <c r="J10" s="78" t="s">
        <v>15</v>
      </c>
      <c r="K10" s="78"/>
      <c r="L10" s="79"/>
      <c r="M10" s="86" t="s">
        <v>16</v>
      </c>
      <c r="N10" s="71" t="s">
        <v>17</v>
      </c>
      <c r="O10" s="71"/>
      <c r="P10" s="72"/>
      <c r="Q10" s="73" t="s">
        <v>18</v>
      </c>
      <c r="R10" s="71"/>
      <c r="S10" s="72"/>
      <c r="T10" s="73" t="s">
        <v>19</v>
      </c>
      <c r="U10" s="71"/>
      <c r="V10" s="72"/>
      <c r="W10" s="73" t="s">
        <v>20</v>
      </c>
      <c r="X10" s="71"/>
      <c r="Y10" s="72"/>
      <c r="Z10" s="73" t="s">
        <v>21</v>
      </c>
      <c r="AA10" s="71"/>
      <c r="AB10" s="72"/>
      <c r="AC10" s="73" t="s">
        <v>22</v>
      </c>
      <c r="AD10" s="71"/>
      <c r="AE10" s="72"/>
      <c r="AF10" s="73" t="s">
        <v>23</v>
      </c>
      <c r="AG10" s="71"/>
      <c r="AH10" s="72"/>
      <c r="AI10" s="71" t="s">
        <v>24</v>
      </c>
      <c r="AJ10" s="71"/>
      <c r="AK10" s="72"/>
      <c r="AL10" s="88" t="s">
        <v>25</v>
      </c>
      <c r="AM10" s="68" t="s">
        <v>26</v>
      </c>
      <c r="AN10" s="69"/>
      <c r="AO10" s="70"/>
      <c r="AP10" s="68" t="s">
        <v>27</v>
      </c>
      <c r="AQ10" s="69"/>
      <c r="AR10" s="70"/>
      <c r="AS10" s="68" t="s">
        <v>28</v>
      </c>
      <c r="AT10" s="69"/>
      <c r="AU10" s="70"/>
      <c r="AV10" s="68" t="s">
        <v>29</v>
      </c>
      <c r="AW10" s="69"/>
      <c r="AX10" s="70"/>
      <c r="AY10" s="69" t="s">
        <v>30</v>
      </c>
      <c r="AZ10" s="69"/>
      <c r="BA10" s="70"/>
      <c r="BB10" s="68" t="s">
        <v>31</v>
      </c>
      <c r="BC10" s="69"/>
      <c r="BD10" s="70"/>
      <c r="BE10" s="68" t="s">
        <v>32</v>
      </c>
      <c r="BF10" s="69"/>
      <c r="BG10" s="70"/>
      <c r="BH10" s="68" t="s">
        <v>33</v>
      </c>
      <c r="BI10" s="69"/>
      <c r="BJ10" s="70"/>
    </row>
    <row r="11" spans="1:62" ht="129" customHeight="1" thickBot="1" x14ac:dyDescent="0.4">
      <c r="A11" s="75"/>
      <c r="B11" s="77"/>
      <c r="C11" s="75"/>
      <c r="D11" s="95"/>
      <c r="E11" s="93"/>
      <c r="F11" s="93"/>
      <c r="G11" s="91"/>
      <c r="H11" s="93"/>
      <c r="I11" s="91"/>
      <c r="J11" s="25" t="s">
        <v>34</v>
      </c>
      <c r="K11" s="26" t="s">
        <v>35</v>
      </c>
      <c r="L11" s="27" t="s">
        <v>36</v>
      </c>
      <c r="M11" s="87"/>
      <c r="N11" s="10" t="s">
        <v>34</v>
      </c>
      <c r="O11" s="11" t="s">
        <v>35</v>
      </c>
      <c r="P11" s="12" t="s">
        <v>36</v>
      </c>
      <c r="Q11" s="13" t="s">
        <v>34</v>
      </c>
      <c r="R11" s="11" t="s">
        <v>35</v>
      </c>
      <c r="S11" s="14" t="s">
        <v>36</v>
      </c>
      <c r="T11" s="13" t="s">
        <v>34</v>
      </c>
      <c r="U11" s="11" t="s">
        <v>35</v>
      </c>
      <c r="V11" s="12" t="s">
        <v>36</v>
      </c>
      <c r="W11" s="13" t="s">
        <v>34</v>
      </c>
      <c r="X11" s="11" t="s">
        <v>35</v>
      </c>
      <c r="Y11" s="12" t="s">
        <v>36</v>
      </c>
      <c r="Z11" s="13" t="s">
        <v>34</v>
      </c>
      <c r="AA11" s="11" t="s">
        <v>35</v>
      </c>
      <c r="AB11" s="12" t="s">
        <v>36</v>
      </c>
      <c r="AC11" s="13" t="s">
        <v>34</v>
      </c>
      <c r="AD11" s="11" t="s">
        <v>35</v>
      </c>
      <c r="AE11" s="14" t="s">
        <v>36</v>
      </c>
      <c r="AF11" s="13" t="s">
        <v>34</v>
      </c>
      <c r="AG11" s="11" t="s">
        <v>35</v>
      </c>
      <c r="AH11" s="12" t="s">
        <v>36</v>
      </c>
      <c r="AI11" s="10" t="s">
        <v>34</v>
      </c>
      <c r="AJ11" s="11" t="s">
        <v>35</v>
      </c>
      <c r="AK11" s="12" t="s">
        <v>36</v>
      </c>
      <c r="AL11" s="89"/>
      <c r="AM11" s="17" t="s">
        <v>34</v>
      </c>
      <c r="AN11" s="15" t="s">
        <v>35</v>
      </c>
      <c r="AO11" s="16" t="s">
        <v>36</v>
      </c>
      <c r="AP11" s="17" t="s">
        <v>34</v>
      </c>
      <c r="AQ11" s="15" t="s">
        <v>35</v>
      </c>
      <c r="AR11" s="16" t="s">
        <v>36</v>
      </c>
      <c r="AS11" s="17" t="s">
        <v>34</v>
      </c>
      <c r="AT11" s="15" t="s">
        <v>35</v>
      </c>
      <c r="AU11" s="16" t="s">
        <v>36</v>
      </c>
      <c r="AV11" s="17" t="s">
        <v>34</v>
      </c>
      <c r="AW11" s="15" t="s">
        <v>35</v>
      </c>
      <c r="AX11" s="16" t="s">
        <v>36</v>
      </c>
      <c r="AY11" s="30" t="s">
        <v>34</v>
      </c>
      <c r="AZ11" s="15" t="s">
        <v>35</v>
      </c>
      <c r="BA11" s="16" t="s">
        <v>36</v>
      </c>
      <c r="BB11" s="17" t="s">
        <v>34</v>
      </c>
      <c r="BC11" s="15" t="s">
        <v>35</v>
      </c>
      <c r="BD11" s="16" t="s">
        <v>36</v>
      </c>
      <c r="BE11" s="17" t="s">
        <v>34</v>
      </c>
      <c r="BF11" s="15" t="s">
        <v>35</v>
      </c>
      <c r="BG11" s="16" t="s">
        <v>36</v>
      </c>
      <c r="BH11" s="17" t="s">
        <v>34</v>
      </c>
      <c r="BI11" s="15" t="s">
        <v>35</v>
      </c>
      <c r="BJ11" s="16" t="s">
        <v>36</v>
      </c>
    </row>
    <row r="12" spans="1:62" x14ac:dyDescent="0.35">
      <c r="A12" s="3" t="str">
        <f>DataSourceBySite!A2</f>
        <v>RVN</v>
      </c>
      <c r="B12" s="32" t="str">
        <f>DataSourceBySite!B2</f>
        <v>AVON AND WILTSHIRE MENTAL HEALTH PARTNERSHIP NHS TRUST</v>
      </c>
      <c r="C12" s="32" t="str">
        <f>IF(DataSourceBySite!AO2 = 0, "", DataSourceBySite!AO2)</f>
        <v>RVNEQ</v>
      </c>
      <c r="D12" s="32" t="str">
        <f>IF(DataSourceBySite!AP2 = 0, "", DataSourceBySite!AP2)</f>
        <v>CALLINGTON ROAD HOSPITAL</v>
      </c>
      <c r="E12" s="35">
        <f t="shared" ref="E12:E61" si="0">IFERROR(SUM(L12,S12,V12,Y12,AB12,AE12,AH12,AK12,AR12,AU12,AX12,BJ12,BA12,BD12,BG12) / SUM(K12,R12,U12,X12,AA12,AD12,AG12,AJ12,AQ12,AT12,AW12,BI12,AZ12,BC12,BF12),0)</f>
        <v>0.9831223628691983</v>
      </c>
      <c r="F12" s="35">
        <f t="shared" ref="F12:F61" si="1">E12*I12</f>
        <v>0.9831223628691983</v>
      </c>
      <c r="G12" s="31">
        <f>DataSourceBySite!C2</f>
        <v>171</v>
      </c>
      <c r="H12" s="41">
        <f>DataSourceBySite!AN2 - DataSourceBySite!C2</f>
        <v>0</v>
      </c>
      <c r="I12" s="35">
        <f>IF(ISERROR(DataSourceBySite!C2/DataSourceBySite!AN2),1,DataSourceBySite!C2/DataSourceBySite!AN2)</f>
        <v>1</v>
      </c>
      <c r="J12" s="42">
        <f>DataSourceBySite!D2</f>
        <v>1</v>
      </c>
      <c r="K12" s="28">
        <f>DataSourceBySite!C2</f>
        <v>171</v>
      </c>
      <c r="L12" s="29">
        <f>DataSourceBySite!E2</f>
        <v>171</v>
      </c>
      <c r="M12" s="18">
        <f>DataSourceBySite!C2</f>
        <v>171</v>
      </c>
      <c r="N12" s="45">
        <f>DataSourceBySite!F2</f>
        <v>1</v>
      </c>
      <c r="O12" s="2">
        <f>DataSourceBySite!C2</f>
        <v>171</v>
      </c>
      <c r="P12" s="1">
        <f>DataSourceBySite!G2</f>
        <v>171</v>
      </c>
      <c r="Q12" s="45">
        <f>DataSourceBySite!H2</f>
        <v>1</v>
      </c>
      <c r="R12" s="2">
        <f>DataSourceBySite!C2</f>
        <v>171</v>
      </c>
      <c r="S12" s="1">
        <f>DataSourceBySite!I2</f>
        <v>171</v>
      </c>
      <c r="T12" s="45">
        <f>DataSourceBySite!J2</f>
        <v>0.99419999999999997</v>
      </c>
      <c r="U12" s="2">
        <f>DataSourceBySite!C2</f>
        <v>171</v>
      </c>
      <c r="V12" s="1">
        <f>DataSourceBySite!K2</f>
        <v>170</v>
      </c>
      <c r="W12" s="45">
        <f>DataSourceBySite!L2</f>
        <v>1</v>
      </c>
      <c r="X12" s="2">
        <f>DataSourceBySite!C2</f>
        <v>171</v>
      </c>
      <c r="Y12" s="1">
        <f>DataSourceBySite!M2</f>
        <v>171</v>
      </c>
      <c r="Z12" s="45">
        <f>DataSourceBySite!N2</f>
        <v>0.99419999999999997</v>
      </c>
      <c r="AA12" s="2">
        <f>DataSourceBySite!C2</f>
        <v>171</v>
      </c>
      <c r="AB12" s="1">
        <f>DataSourceBySite!O2</f>
        <v>170</v>
      </c>
      <c r="AC12" s="45">
        <f>DataSourceBySite!Q2</f>
        <v>0.80610000000000004</v>
      </c>
      <c r="AD12" s="2">
        <f>DataSourceBySite!P2</f>
        <v>98</v>
      </c>
      <c r="AE12" s="1">
        <f>DataSourceBySite!R2</f>
        <v>79</v>
      </c>
      <c r="AF12" s="47">
        <f>DataSourceBySite!S2</f>
        <v>0.99419999999999997</v>
      </c>
      <c r="AG12" s="2">
        <f>DataSourceBySite!C2</f>
        <v>171</v>
      </c>
      <c r="AH12" s="1">
        <f>DataSourceBySite!T2</f>
        <v>170</v>
      </c>
      <c r="AI12" s="45">
        <f>DataSourceBySite!U2</f>
        <v>1</v>
      </c>
      <c r="AJ12" s="2">
        <f>DataSourceBySite!C2</f>
        <v>171</v>
      </c>
      <c r="AK12" s="1">
        <f>DataSourceBySite!V2</f>
        <v>171</v>
      </c>
      <c r="AL12" s="18">
        <f>DataSourceBySite!W2</f>
        <v>289</v>
      </c>
      <c r="AM12" s="45">
        <f>DataSourceBySite!X2</f>
        <v>1</v>
      </c>
      <c r="AN12" s="2">
        <f>DataSourceBySite!W2</f>
        <v>289</v>
      </c>
      <c r="AO12" s="1">
        <f>DataSourceBySite!Y2</f>
        <v>289</v>
      </c>
      <c r="AP12" s="45">
        <f>DataSourceBySite!Z2</f>
        <v>1</v>
      </c>
      <c r="AQ12" s="2">
        <f>DataSourceBySite!W2</f>
        <v>289</v>
      </c>
      <c r="AR12" s="1">
        <f>DataSourceBySite!AA2</f>
        <v>289</v>
      </c>
      <c r="AS12" s="45">
        <f>DataSourceBySite!AB2</f>
        <v>0.9446</v>
      </c>
      <c r="AT12" s="2">
        <f>DataSourceBySite!W2</f>
        <v>289</v>
      </c>
      <c r="AU12" s="1">
        <f>DataSourceBySite!AC2</f>
        <v>273</v>
      </c>
      <c r="AV12" s="45">
        <f>DataSourceBySite!AD2</f>
        <v>1</v>
      </c>
      <c r="AW12" s="2">
        <f>DataSourceBySite!W2</f>
        <v>289</v>
      </c>
      <c r="AX12" s="1">
        <f>DataSourceBySite!AE2</f>
        <v>289</v>
      </c>
      <c r="AY12" s="45">
        <f>DataSourceBySite!AF2</f>
        <v>1</v>
      </c>
      <c r="AZ12" s="2">
        <f>DataSourceBySite!W2</f>
        <v>289</v>
      </c>
      <c r="BA12" s="1">
        <f>DataSourceBySite!AG2</f>
        <v>289</v>
      </c>
      <c r="BB12" s="45">
        <f>DataSourceBySite!AH2</f>
        <v>1</v>
      </c>
      <c r="BC12" s="2">
        <f>DataSourceBySite!W2</f>
        <v>289</v>
      </c>
      <c r="BD12" s="1">
        <f>DataSourceBySite!AI2</f>
        <v>289</v>
      </c>
      <c r="BE12" s="45">
        <f>DataSourceBySite!AJ2</f>
        <v>1</v>
      </c>
      <c r="BF12" s="2">
        <f>DataSourceBySite!W2</f>
        <v>289</v>
      </c>
      <c r="BG12" s="1">
        <f>DataSourceBySite!AK2</f>
        <v>289</v>
      </c>
      <c r="BH12" s="45">
        <f>DataSourceBySite!AL2</f>
        <v>0.93769999999999998</v>
      </c>
      <c r="BI12" s="2">
        <f>DataSourceBySite!W2</f>
        <v>289</v>
      </c>
      <c r="BJ12" s="1">
        <f>DataSourceBySite!AM2</f>
        <v>271</v>
      </c>
    </row>
    <row r="13" spans="1:62" x14ac:dyDescent="0.35">
      <c r="A13" s="3" t="str">
        <f>DataSourceBySite!A3</f>
        <v>RVN</v>
      </c>
      <c r="B13" s="32" t="str">
        <f>DataSourceBySite!B3</f>
        <v>AVON AND WILTSHIRE MENTAL HEALTH PARTNERSHIP NHS TRUST</v>
      </c>
      <c r="C13" s="32" t="str">
        <f>IF(DataSourceBySite!AO3 = 0, "", DataSourceBySite!AO3)</f>
        <v>RVN9A</v>
      </c>
      <c r="D13" s="32" t="str">
        <f>IF(DataSourceBySite!AP3 = 0, "", DataSourceBySite!AP3)</f>
        <v>FOUNTAIN WAY</v>
      </c>
      <c r="E13" s="35">
        <f t="shared" si="0"/>
        <v>0.96408619313647248</v>
      </c>
      <c r="F13" s="35">
        <f t="shared" si="1"/>
        <v>0.96408619313647248</v>
      </c>
      <c r="G13" s="31">
        <f>DataSourceBySite!C3</f>
        <v>64</v>
      </c>
      <c r="H13" s="41">
        <f>DataSourceBySite!AN3 - DataSourceBySite!C3</f>
        <v>0</v>
      </c>
      <c r="I13" s="35">
        <f>IF(ISERROR(DataSourceBySite!C3/DataSourceBySite!AN3),1,DataSourceBySite!C3/DataSourceBySite!AN3)</f>
        <v>1</v>
      </c>
      <c r="J13" s="42">
        <f>DataSourceBySite!D3</f>
        <v>1</v>
      </c>
      <c r="K13" s="28">
        <f>DataSourceBySite!C3</f>
        <v>64</v>
      </c>
      <c r="L13" s="29">
        <f>DataSourceBySite!E3</f>
        <v>64</v>
      </c>
      <c r="M13" s="18">
        <f>DataSourceBySite!C3</f>
        <v>64</v>
      </c>
      <c r="N13" s="45">
        <f>DataSourceBySite!F3</f>
        <v>1</v>
      </c>
      <c r="O13" s="2">
        <f>DataSourceBySite!C3</f>
        <v>64</v>
      </c>
      <c r="P13" s="1">
        <f>DataSourceBySite!G3</f>
        <v>64</v>
      </c>
      <c r="Q13" s="45">
        <f>DataSourceBySite!H3</f>
        <v>1</v>
      </c>
      <c r="R13" s="2">
        <f>DataSourceBySite!C3</f>
        <v>64</v>
      </c>
      <c r="S13" s="1">
        <f>DataSourceBySite!I3</f>
        <v>64</v>
      </c>
      <c r="T13" s="45">
        <f>DataSourceBySite!J3</f>
        <v>0.9375</v>
      </c>
      <c r="U13" s="2">
        <f>DataSourceBySite!C3</f>
        <v>64</v>
      </c>
      <c r="V13" s="1">
        <f>DataSourceBySite!K3</f>
        <v>60</v>
      </c>
      <c r="W13" s="45">
        <f>DataSourceBySite!L3</f>
        <v>1</v>
      </c>
      <c r="X13" s="2">
        <f>DataSourceBySite!C3</f>
        <v>64</v>
      </c>
      <c r="Y13" s="1">
        <f>DataSourceBySite!M3</f>
        <v>64</v>
      </c>
      <c r="Z13" s="45">
        <f>DataSourceBySite!N3</f>
        <v>1</v>
      </c>
      <c r="AA13" s="2">
        <f>DataSourceBySite!C3</f>
        <v>64</v>
      </c>
      <c r="AB13" s="1">
        <f>DataSourceBySite!O3</f>
        <v>64</v>
      </c>
      <c r="AC13" s="45">
        <f>DataSourceBySite!Q3</f>
        <v>0.57140000000000002</v>
      </c>
      <c r="AD13" s="2">
        <f>DataSourceBySite!P3</f>
        <v>42</v>
      </c>
      <c r="AE13" s="1">
        <f>DataSourceBySite!R3</f>
        <v>24</v>
      </c>
      <c r="AF13" s="47">
        <f>DataSourceBySite!S3</f>
        <v>1</v>
      </c>
      <c r="AG13" s="2">
        <f>DataSourceBySite!C3</f>
        <v>64</v>
      </c>
      <c r="AH13" s="1">
        <f>DataSourceBySite!T3</f>
        <v>64</v>
      </c>
      <c r="AI13" s="45">
        <f>DataSourceBySite!U3</f>
        <v>1</v>
      </c>
      <c r="AJ13" s="2">
        <f>DataSourceBySite!C3</f>
        <v>64</v>
      </c>
      <c r="AK13" s="1">
        <f>DataSourceBySite!V3</f>
        <v>64</v>
      </c>
      <c r="AL13" s="18">
        <f>DataSourceBySite!W3</f>
        <v>109</v>
      </c>
      <c r="AM13" s="45">
        <f>DataSourceBySite!X3</f>
        <v>1</v>
      </c>
      <c r="AN13" s="2">
        <f>DataSourceBySite!W3</f>
        <v>109</v>
      </c>
      <c r="AO13" s="1">
        <f>DataSourceBySite!Y3</f>
        <v>109</v>
      </c>
      <c r="AP13" s="45">
        <f>DataSourceBySite!Z3</f>
        <v>1</v>
      </c>
      <c r="AQ13" s="2">
        <f>DataSourceBySite!W3</f>
        <v>109</v>
      </c>
      <c r="AR13" s="1">
        <f>DataSourceBySite!AA3</f>
        <v>109</v>
      </c>
      <c r="AS13" s="45">
        <f>DataSourceBySite!AB3</f>
        <v>0.93579999999999997</v>
      </c>
      <c r="AT13" s="2">
        <f>DataSourceBySite!W3</f>
        <v>109</v>
      </c>
      <c r="AU13" s="1">
        <f>DataSourceBySite!AC3</f>
        <v>102</v>
      </c>
      <c r="AV13" s="45">
        <f>DataSourceBySite!AD3</f>
        <v>1</v>
      </c>
      <c r="AW13" s="2">
        <f>DataSourceBySite!W3</f>
        <v>109</v>
      </c>
      <c r="AX13" s="1">
        <f>DataSourceBySite!AE3</f>
        <v>109</v>
      </c>
      <c r="AY13" s="45">
        <f>DataSourceBySite!AF3</f>
        <v>1</v>
      </c>
      <c r="AZ13" s="2">
        <f>DataSourceBySite!W3</f>
        <v>109</v>
      </c>
      <c r="BA13" s="1">
        <f>DataSourceBySite!AG3</f>
        <v>109</v>
      </c>
      <c r="BB13" s="45">
        <f>DataSourceBySite!AH3</f>
        <v>1</v>
      </c>
      <c r="BC13" s="2">
        <f>DataSourceBySite!W3</f>
        <v>109</v>
      </c>
      <c r="BD13" s="1">
        <f>DataSourceBySite!AI3</f>
        <v>109</v>
      </c>
      <c r="BE13" s="45">
        <f>DataSourceBySite!AJ3</f>
        <v>1</v>
      </c>
      <c r="BF13" s="2">
        <f>DataSourceBySite!W3</f>
        <v>109</v>
      </c>
      <c r="BG13" s="1">
        <f>DataSourceBySite!AK3</f>
        <v>109</v>
      </c>
      <c r="BH13" s="45">
        <f>DataSourceBySite!AL3</f>
        <v>0.85319999999999996</v>
      </c>
      <c r="BI13" s="2">
        <f>DataSourceBySite!W3</f>
        <v>109</v>
      </c>
      <c r="BJ13" s="1">
        <f>DataSourceBySite!AM3</f>
        <v>93</v>
      </c>
    </row>
    <row r="14" spans="1:62" x14ac:dyDescent="0.35">
      <c r="A14" s="3" t="str">
        <f>DataSourceBySite!A4</f>
        <v>RVN</v>
      </c>
      <c r="B14" s="32" t="str">
        <f>DataSourceBySite!B4</f>
        <v>AVON AND WILTSHIRE MENTAL HEALTH PARTNERSHIP NHS TRUST</v>
      </c>
      <c r="C14" s="32" t="str">
        <f>IF(DataSourceBySite!AO4 = 0, "", DataSourceBySite!AO4)</f>
        <v>RVN6A</v>
      </c>
      <c r="D14" s="32" t="str">
        <f>IF(DataSourceBySite!AP4 = 0, "", DataSourceBySite!AP4)</f>
        <v>GREEN LANE HOSPITAL</v>
      </c>
      <c r="E14" s="35">
        <f t="shared" si="0"/>
        <v>0.98963730569948183</v>
      </c>
      <c r="F14" s="35">
        <f t="shared" si="1"/>
        <v>0.98963730569948183</v>
      </c>
      <c r="G14" s="31">
        <f>DataSourceBySite!C4</f>
        <v>22</v>
      </c>
      <c r="H14" s="41">
        <f>DataSourceBySite!AN4 - DataSourceBySite!C4</f>
        <v>0</v>
      </c>
      <c r="I14" s="35">
        <f>IF(ISERROR(DataSourceBySite!C4/DataSourceBySite!AN4),1,DataSourceBySite!C4/DataSourceBySite!AN4)</f>
        <v>1</v>
      </c>
      <c r="J14" s="42">
        <f>DataSourceBySite!D4</f>
        <v>1</v>
      </c>
      <c r="K14" s="28">
        <f>DataSourceBySite!C4</f>
        <v>22</v>
      </c>
      <c r="L14" s="29">
        <f>DataSourceBySite!E4</f>
        <v>22</v>
      </c>
      <c r="M14" s="18">
        <f>DataSourceBySite!C4</f>
        <v>22</v>
      </c>
      <c r="N14" s="45">
        <f>DataSourceBySite!F4</f>
        <v>1</v>
      </c>
      <c r="O14" s="2">
        <f>DataSourceBySite!C4</f>
        <v>22</v>
      </c>
      <c r="P14" s="1">
        <f>DataSourceBySite!G4</f>
        <v>22</v>
      </c>
      <c r="Q14" s="45">
        <f>DataSourceBySite!H4</f>
        <v>1</v>
      </c>
      <c r="R14" s="2">
        <f>DataSourceBySite!C4</f>
        <v>22</v>
      </c>
      <c r="S14" s="1">
        <f>DataSourceBySite!I4</f>
        <v>22</v>
      </c>
      <c r="T14" s="45">
        <f>DataSourceBySite!J4</f>
        <v>1</v>
      </c>
      <c r="U14" s="2">
        <f>DataSourceBySite!C4</f>
        <v>22</v>
      </c>
      <c r="V14" s="1">
        <f>DataSourceBySite!K4</f>
        <v>22</v>
      </c>
      <c r="W14" s="45">
        <f>DataSourceBySite!L4</f>
        <v>1</v>
      </c>
      <c r="X14" s="2">
        <f>DataSourceBySite!C4</f>
        <v>22</v>
      </c>
      <c r="Y14" s="1">
        <f>DataSourceBySite!M4</f>
        <v>22</v>
      </c>
      <c r="Z14" s="45">
        <f>DataSourceBySite!N4</f>
        <v>1</v>
      </c>
      <c r="AA14" s="2">
        <f>DataSourceBySite!C4</f>
        <v>22</v>
      </c>
      <c r="AB14" s="1">
        <f>DataSourceBySite!O4</f>
        <v>22</v>
      </c>
      <c r="AC14" s="45">
        <f>DataSourceBySite!Q4</f>
        <v>1</v>
      </c>
      <c r="AD14" s="2">
        <f>DataSourceBySite!P4</f>
        <v>8</v>
      </c>
      <c r="AE14" s="1">
        <f>DataSourceBySite!R4</f>
        <v>8</v>
      </c>
      <c r="AF14" s="47">
        <f>DataSourceBySite!S4</f>
        <v>1</v>
      </c>
      <c r="AG14" s="2">
        <f>DataSourceBySite!C4</f>
        <v>22</v>
      </c>
      <c r="AH14" s="1">
        <f>DataSourceBySite!T4</f>
        <v>22</v>
      </c>
      <c r="AI14" s="45">
        <f>DataSourceBySite!U4</f>
        <v>1</v>
      </c>
      <c r="AJ14" s="2">
        <f>DataSourceBySite!C4</f>
        <v>22</v>
      </c>
      <c r="AK14" s="1">
        <f>DataSourceBySite!V4</f>
        <v>22</v>
      </c>
      <c r="AL14" s="18">
        <f>DataSourceBySite!W4</f>
        <v>32</v>
      </c>
      <c r="AM14" s="45">
        <f>DataSourceBySite!X4</f>
        <v>1</v>
      </c>
      <c r="AN14" s="2">
        <f>DataSourceBySite!W4</f>
        <v>32</v>
      </c>
      <c r="AO14" s="1">
        <f>DataSourceBySite!Y4</f>
        <v>32</v>
      </c>
      <c r="AP14" s="45">
        <f>DataSourceBySite!Z4</f>
        <v>1</v>
      </c>
      <c r="AQ14" s="2">
        <f>DataSourceBySite!W4</f>
        <v>32</v>
      </c>
      <c r="AR14" s="1">
        <f>DataSourceBySite!AA4</f>
        <v>32</v>
      </c>
      <c r="AS14" s="45">
        <f>DataSourceBySite!AB4</f>
        <v>0.96879999999999999</v>
      </c>
      <c r="AT14" s="2">
        <f>DataSourceBySite!W4</f>
        <v>32</v>
      </c>
      <c r="AU14" s="1">
        <f>DataSourceBySite!AC4</f>
        <v>31</v>
      </c>
      <c r="AV14" s="45">
        <f>DataSourceBySite!AD4</f>
        <v>1</v>
      </c>
      <c r="AW14" s="2">
        <f>DataSourceBySite!W4</f>
        <v>32</v>
      </c>
      <c r="AX14" s="1">
        <f>DataSourceBySite!AE4</f>
        <v>32</v>
      </c>
      <c r="AY14" s="45">
        <f>DataSourceBySite!AF4</f>
        <v>1</v>
      </c>
      <c r="AZ14" s="2">
        <f>DataSourceBySite!W4</f>
        <v>32</v>
      </c>
      <c r="BA14" s="1">
        <f>DataSourceBySite!AG4</f>
        <v>32</v>
      </c>
      <c r="BB14" s="45">
        <f>DataSourceBySite!AH4</f>
        <v>1</v>
      </c>
      <c r="BC14" s="2">
        <f>DataSourceBySite!W4</f>
        <v>32</v>
      </c>
      <c r="BD14" s="1">
        <f>DataSourceBySite!AI4</f>
        <v>32</v>
      </c>
      <c r="BE14" s="45">
        <f>DataSourceBySite!AJ4</f>
        <v>1</v>
      </c>
      <c r="BF14" s="2">
        <f>DataSourceBySite!W4</f>
        <v>32</v>
      </c>
      <c r="BG14" s="1">
        <f>DataSourceBySite!AK4</f>
        <v>32</v>
      </c>
      <c r="BH14" s="45">
        <f>DataSourceBySite!AL4</f>
        <v>0.90620000000000001</v>
      </c>
      <c r="BI14" s="2">
        <f>DataSourceBySite!W4</f>
        <v>32</v>
      </c>
      <c r="BJ14" s="1">
        <f>DataSourceBySite!AM4</f>
        <v>29</v>
      </c>
    </row>
    <row r="15" spans="1:62" x14ac:dyDescent="0.35">
      <c r="A15" s="3" t="str">
        <f>DataSourceBySite!A5</f>
        <v>RVN</v>
      </c>
      <c r="B15" s="32" t="str">
        <f>DataSourceBySite!B5</f>
        <v>AVON AND WILTSHIRE MENTAL HEALTH PARTNERSHIP NHS TRUST</v>
      </c>
      <c r="C15" s="32" t="str">
        <f>IF(DataSourceBySite!AO5 = 0, "", DataSourceBySite!AO5)</f>
        <v>RVN2A</v>
      </c>
      <c r="D15" s="32" t="str">
        <f>IF(DataSourceBySite!AP5 = 0, "", DataSourceBySite!AP5)</f>
        <v>HILLVIEW LODGE</v>
      </c>
      <c r="E15" s="35">
        <f t="shared" si="0"/>
        <v>0.98532110091743119</v>
      </c>
      <c r="F15" s="35">
        <f t="shared" si="1"/>
        <v>0.98532110091743119</v>
      </c>
      <c r="G15" s="31">
        <f>DataSourceBySite!C5</f>
        <v>31</v>
      </c>
      <c r="H15" s="41">
        <f>DataSourceBySite!AN5 - DataSourceBySite!C5</f>
        <v>0</v>
      </c>
      <c r="I15" s="35">
        <f>IF(ISERROR(DataSourceBySite!C5/DataSourceBySite!AN5),1,DataSourceBySite!C5/DataSourceBySite!AN5)</f>
        <v>1</v>
      </c>
      <c r="J15" s="42">
        <f>DataSourceBySite!D5</f>
        <v>1</v>
      </c>
      <c r="K15" s="28">
        <f>DataSourceBySite!C5</f>
        <v>31</v>
      </c>
      <c r="L15" s="29">
        <f>DataSourceBySite!E5</f>
        <v>31</v>
      </c>
      <c r="M15" s="18">
        <f>DataSourceBySite!C5</f>
        <v>31</v>
      </c>
      <c r="N15" s="45">
        <f>DataSourceBySite!F5</f>
        <v>1</v>
      </c>
      <c r="O15" s="2">
        <f>DataSourceBySite!C5</f>
        <v>31</v>
      </c>
      <c r="P15" s="1">
        <f>DataSourceBySite!G5</f>
        <v>31</v>
      </c>
      <c r="Q15" s="45">
        <f>DataSourceBySite!H5</f>
        <v>1</v>
      </c>
      <c r="R15" s="2">
        <f>DataSourceBySite!C5</f>
        <v>31</v>
      </c>
      <c r="S15" s="1">
        <f>DataSourceBySite!I5</f>
        <v>31</v>
      </c>
      <c r="T15" s="45">
        <f>DataSourceBySite!J5</f>
        <v>1</v>
      </c>
      <c r="U15" s="2">
        <f>DataSourceBySite!C5</f>
        <v>31</v>
      </c>
      <c r="V15" s="1">
        <f>DataSourceBySite!K5</f>
        <v>31</v>
      </c>
      <c r="W15" s="45">
        <f>DataSourceBySite!L5</f>
        <v>1</v>
      </c>
      <c r="X15" s="2">
        <f>DataSourceBySite!C5</f>
        <v>31</v>
      </c>
      <c r="Y15" s="1">
        <f>DataSourceBySite!M5</f>
        <v>31</v>
      </c>
      <c r="Z15" s="45">
        <f>DataSourceBySite!N5</f>
        <v>0.9677</v>
      </c>
      <c r="AA15" s="2">
        <f>DataSourceBySite!C5</f>
        <v>31</v>
      </c>
      <c r="AB15" s="1">
        <f>DataSourceBySite!O5</f>
        <v>30</v>
      </c>
      <c r="AC15" s="45">
        <f>DataSourceBySite!Q5</f>
        <v>0.92310000000000003</v>
      </c>
      <c r="AD15" s="2">
        <f>DataSourceBySite!P5</f>
        <v>13</v>
      </c>
      <c r="AE15" s="1">
        <f>DataSourceBySite!R5</f>
        <v>12</v>
      </c>
      <c r="AF15" s="47">
        <f>DataSourceBySite!S5</f>
        <v>0.9677</v>
      </c>
      <c r="AG15" s="2">
        <f>DataSourceBySite!C5</f>
        <v>31</v>
      </c>
      <c r="AH15" s="1">
        <f>DataSourceBySite!T5</f>
        <v>30</v>
      </c>
      <c r="AI15" s="45">
        <f>DataSourceBySite!U5</f>
        <v>1</v>
      </c>
      <c r="AJ15" s="2">
        <f>DataSourceBySite!C5</f>
        <v>31</v>
      </c>
      <c r="AK15" s="1">
        <f>DataSourceBySite!V5</f>
        <v>31</v>
      </c>
      <c r="AL15" s="18">
        <f>DataSourceBySite!W5</f>
        <v>45</v>
      </c>
      <c r="AM15" s="45">
        <f>DataSourceBySite!X5</f>
        <v>1</v>
      </c>
      <c r="AN15" s="2">
        <f>DataSourceBySite!W5</f>
        <v>45</v>
      </c>
      <c r="AO15" s="1">
        <f>DataSourceBySite!Y5</f>
        <v>45</v>
      </c>
      <c r="AP15" s="45">
        <f>DataSourceBySite!Z5</f>
        <v>1</v>
      </c>
      <c r="AQ15" s="2">
        <f>DataSourceBySite!W5</f>
        <v>45</v>
      </c>
      <c r="AR15" s="1">
        <f>DataSourceBySite!AA5</f>
        <v>45</v>
      </c>
      <c r="AS15" s="45">
        <f>DataSourceBySite!AB5</f>
        <v>0.9778</v>
      </c>
      <c r="AT15" s="2">
        <f>DataSourceBySite!W5</f>
        <v>45</v>
      </c>
      <c r="AU15" s="1">
        <f>DataSourceBySite!AC5</f>
        <v>44</v>
      </c>
      <c r="AV15" s="45">
        <f>DataSourceBySite!AD5</f>
        <v>1</v>
      </c>
      <c r="AW15" s="2">
        <f>DataSourceBySite!W5</f>
        <v>45</v>
      </c>
      <c r="AX15" s="1">
        <f>DataSourceBySite!AE5</f>
        <v>45</v>
      </c>
      <c r="AY15" s="45">
        <f>DataSourceBySite!AF5</f>
        <v>1</v>
      </c>
      <c r="AZ15" s="2">
        <f>DataSourceBySite!W5</f>
        <v>45</v>
      </c>
      <c r="BA15" s="1">
        <f>DataSourceBySite!AG5</f>
        <v>45</v>
      </c>
      <c r="BB15" s="45">
        <f>DataSourceBySite!AH5</f>
        <v>1</v>
      </c>
      <c r="BC15" s="2">
        <f>DataSourceBySite!W5</f>
        <v>45</v>
      </c>
      <c r="BD15" s="1">
        <f>DataSourceBySite!AI5</f>
        <v>45</v>
      </c>
      <c r="BE15" s="45">
        <f>DataSourceBySite!AJ5</f>
        <v>1</v>
      </c>
      <c r="BF15" s="2">
        <f>DataSourceBySite!W5</f>
        <v>45</v>
      </c>
      <c r="BG15" s="1">
        <f>DataSourceBySite!AK5</f>
        <v>45</v>
      </c>
      <c r="BH15" s="45">
        <f>DataSourceBySite!AL5</f>
        <v>0.91110000000000002</v>
      </c>
      <c r="BI15" s="2">
        <f>DataSourceBySite!W5</f>
        <v>45</v>
      </c>
      <c r="BJ15" s="1">
        <f>DataSourceBySite!AM5</f>
        <v>41</v>
      </c>
    </row>
    <row r="16" spans="1:62" x14ac:dyDescent="0.35">
      <c r="A16" s="3" t="str">
        <f>DataSourceBySite!A6</f>
        <v>RVN</v>
      </c>
      <c r="B16" s="32" t="str">
        <f>DataSourceBySite!B6</f>
        <v>AVON AND WILTSHIRE MENTAL HEALTH PARTNERSHIP NHS TRUST</v>
      </c>
      <c r="C16" s="32" t="str">
        <f>IF(DataSourceBySite!AO6 = 0, "", DataSourceBySite!AO6)</f>
        <v>RVN4B</v>
      </c>
      <c r="D16" s="32" t="str">
        <f>IF(DataSourceBySite!AP6 = 0, "", DataSourceBySite!AP6)</f>
        <v>LONG FOX UNIT</v>
      </c>
      <c r="E16" s="35">
        <f t="shared" si="0"/>
        <v>0.97679324894514763</v>
      </c>
      <c r="F16" s="35">
        <f t="shared" si="1"/>
        <v>0.96341251950754281</v>
      </c>
      <c r="G16" s="31">
        <f>DataSourceBySite!C6</f>
        <v>72</v>
      </c>
      <c r="H16" s="41">
        <f>DataSourceBySite!AN6 - DataSourceBySite!C6</f>
        <v>1</v>
      </c>
      <c r="I16" s="35">
        <f>IF(ISERROR(DataSourceBySite!C6/DataSourceBySite!AN6),1,DataSourceBySite!C6/DataSourceBySite!AN6)</f>
        <v>0.98630136986301364</v>
      </c>
      <c r="J16" s="42">
        <f>DataSourceBySite!D6</f>
        <v>1</v>
      </c>
      <c r="K16" s="28">
        <f>DataSourceBySite!C6</f>
        <v>72</v>
      </c>
      <c r="L16" s="29">
        <f>DataSourceBySite!E6</f>
        <v>72</v>
      </c>
      <c r="M16" s="18">
        <f>DataSourceBySite!C6</f>
        <v>72</v>
      </c>
      <c r="N16" s="45">
        <f>DataSourceBySite!F6</f>
        <v>1</v>
      </c>
      <c r="O16" s="2">
        <f>DataSourceBySite!C6</f>
        <v>72</v>
      </c>
      <c r="P16" s="1">
        <f>DataSourceBySite!G6</f>
        <v>72</v>
      </c>
      <c r="Q16" s="45">
        <f>DataSourceBySite!H6</f>
        <v>1</v>
      </c>
      <c r="R16" s="2">
        <f>DataSourceBySite!C6</f>
        <v>72</v>
      </c>
      <c r="S16" s="1">
        <f>DataSourceBySite!I6</f>
        <v>72</v>
      </c>
      <c r="T16" s="45">
        <f>DataSourceBySite!J6</f>
        <v>0.94440000000000002</v>
      </c>
      <c r="U16" s="2">
        <f>DataSourceBySite!C6</f>
        <v>72</v>
      </c>
      <c r="V16" s="1">
        <f>DataSourceBySite!K6</f>
        <v>68</v>
      </c>
      <c r="W16" s="45">
        <f>DataSourceBySite!L6</f>
        <v>1</v>
      </c>
      <c r="X16" s="2">
        <f>DataSourceBySite!C6</f>
        <v>72</v>
      </c>
      <c r="Y16" s="1">
        <f>DataSourceBySite!M6</f>
        <v>72</v>
      </c>
      <c r="Z16" s="45">
        <f>DataSourceBySite!N6</f>
        <v>0.98609999999999998</v>
      </c>
      <c r="AA16" s="2">
        <f>DataSourceBySite!C6</f>
        <v>72</v>
      </c>
      <c r="AB16" s="1">
        <f>DataSourceBySite!O6</f>
        <v>71</v>
      </c>
      <c r="AC16" s="45">
        <f>DataSourceBySite!Q6</f>
        <v>0.97670000000000001</v>
      </c>
      <c r="AD16" s="2">
        <f>DataSourceBySite!P6</f>
        <v>43</v>
      </c>
      <c r="AE16" s="1">
        <f>DataSourceBySite!R6</f>
        <v>42</v>
      </c>
      <c r="AF16" s="47">
        <f>DataSourceBySite!S6</f>
        <v>0.98609999999999998</v>
      </c>
      <c r="AG16" s="2">
        <f>DataSourceBySite!C6</f>
        <v>72</v>
      </c>
      <c r="AH16" s="1">
        <f>DataSourceBySite!T6</f>
        <v>71</v>
      </c>
      <c r="AI16" s="45">
        <f>DataSourceBySite!U6</f>
        <v>1</v>
      </c>
      <c r="AJ16" s="2">
        <f>DataSourceBySite!C6</f>
        <v>72</v>
      </c>
      <c r="AK16" s="1">
        <f>DataSourceBySite!V6</f>
        <v>72</v>
      </c>
      <c r="AL16" s="18">
        <f>DataSourceBySite!W6</f>
        <v>125</v>
      </c>
      <c r="AM16" s="45">
        <f>DataSourceBySite!X6</f>
        <v>1</v>
      </c>
      <c r="AN16" s="2">
        <f>DataSourceBySite!W6</f>
        <v>125</v>
      </c>
      <c r="AO16" s="1">
        <f>DataSourceBySite!Y6</f>
        <v>125</v>
      </c>
      <c r="AP16" s="45">
        <f>DataSourceBySite!Z6</f>
        <v>1</v>
      </c>
      <c r="AQ16" s="2">
        <f>DataSourceBySite!W6</f>
        <v>125</v>
      </c>
      <c r="AR16" s="1">
        <f>DataSourceBySite!AA6</f>
        <v>125</v>
      </c>
      <c r="AS16" s="45">
        <f>DataSourceBySite!AB6</f>
        <v>0.92</v>
      </c>
      <c r="AT16" s="2">
        <f>DataSourceBySite!W6</f>
        <v>125</v>
      </c>
      <c r="AU16" s="1">
        <f>DataSourceBySite!AC6</f>
        <v>115</v>
      </c>
      <c r="AV16" s="45">
        <f>DataSourceBySite!AD6</f>
        <v>1</v>
      </c>
      <c r="AW16" s="2">
        <f>DataSourceBySite!W6</f>
        <v>125</v>
      </c>
      <c r="AX16" s="1">
        <f>DataSourceBySite!AE6</f>
        <v>125</v>
      </c>
      <c r="AY16" s="45">
        <f>DataSourceBySite!AF6</f>
        <v>1</v>
      </c>
      <c r="AZ16" s="2">
        <f>DataSourceBySite!W6</f>
        <v>125</v>
      </c>
      <c r="BA16" s="1">
        <f>DataSourceBySite!AG6</f>
        <v>125</v>
      </c>
      <c r="BB16" s="45">
        <f>DataSourceBySite!AH6</f>
        <v>1</v>
      </c>
      <c r="BC16" s="2">
        <f>DataSourceBySite!W6</f>
        <v>125</v>
      </c>
      <c r="BD16" s="1">
        <f>DataSourceBySite!AI6</f>
        <v>125</v>
      </c>
      <c r="BE16" s="45">
        <f>DataSourceBySite!AJ6</f>
        <v>1</v>
      </c>
      <c r="BF16" s="2">
        <f>DataSourceBySite!W6</f>
        <v>125</v>
      </c>
      <c r="BG16" s="1">
        <f>DataSourceBySite!AK6</f>
        <v>125</v>
      </c>
      <c r="BH16" s="45">
        <f>DataSourceBySite!AL6</f>
        <v>0.872</v>
      </c>
      <c r="BI16" s="2">
        <f>DataSourceBySite!W6</f>
        <v>125</v>
      </c>
      <c r="BJ16" s="1">
        <f>DataSourceBySite!AM6</f>
        <v>109</v>
      </c>
    </row>
    <row r="17" spans="1:62" x14ac:dyDescent="0.35">
      <c r="A17" s="3" t="str">
        <f>DataSourceBySite!A7</f>
        <v>RVN</v>
      </c>
      <c r="B17" s="32" t="str">
        <f>DataSourceBySite!B7</f>
        <v>AVON AND WILTSHIRE MENTAL HEALTH PARTNERSHIP NHS TRUST</v>
      </c>
      <c r="C17" s="32" t="str">
        <f>IF(DataSourceBySite!AO7 = 0, "", DataSourceBySite!AO7)</f>
        <v>RVN8A</v>
      </c>
      <c r="D17" s="32" t="str">
        <f>IF(DataSourceBySite!AP7 = 0, "", DataSourceBySite!AP7)</f>
        <v>SANDALWOOD COURT</v>
      </c>
      <c r="E17" s="35">
        <f t="shared" si="0"/>
        <v>1</v>
      </c>
      <c r="F17" s="35">
        <f t="shared" si="1"/>
        <v>1</v>
      </c>
      <c r="G17" s="31">
        <f>DataSourceBySite!C7</f>
        <v>7</v>
      </c>
      <c r="H17" s="31">
        <f>DataSourceBySite!AN7 - DataSourceBySite!C7</f>
        <v>0</v>
      </c>
      <c r="I17" s="35">
        <f>IF(ISERROR(DataSourceBySite!C7/DataSourceBySite!AN7),1,DataSourceBySite!C7/DataSourceBySite!AN7)</f>
        <v>1</v>
      </c>
      <c r="J17" s="42">
        <f>DataSourceBySite!D7</f>
        <v>1</v>
      </c>
      <c r="K17" s="28">
        <f>DataSourceBySite!C7</f>
        <v>7</v>
      </c>
      <c r="L17" s="29">
        <f>DataSourceBySite!E7</f>
        <v>7</v>
      </c>
      <c r="M17" s="18">
        <f>DataSourceBySite!C7</f>
        <v>7</v>
      </c>
      <c r="N17" s="45">
        <f>DataSourceBySite!F7</f>
        <v>1</v>
      </c>
      <c r="O17" s="2">
        <f>DataSourceBySite!C7</f>
        <v>7</v>
      </c>
      <c r="P17" s="1">
        <f>DataSourceBySite!G7</f>
        <v>7</v>
      </c>
      <c r="Q17" s="45">
        <f>DataSourceBySite!H7</f>
        <v>1</v>
      </c>
      <c r="R17" s="2">
        <f>DataSourceBySite!C7</f>
        <v>7</v>
      </c>
      <c r="S17" s="1">
        <f>DataSourceBySite!I7</f>
        <v>7</v>
      </c>
      <c r="T17" s="45">
        <f>DataSourceBySite!J7</f>
        <v>1</v>
      </c>
      <c r="U17" s="2">
        <f>DataSourceBySite!C7</f>
        <v>7</v>
      </c>
      <c r="V17" s="1">
        <f>DataSourceBySite!K7</f>
        <v>7</v>
      </c>
      <c r="W17" s="45">
        <f>DataSourceBySite!L7</f>
        <v>1</v>
      </c>
      <c r="X17" s="2">
        <f>DataSourceBySite!C7</f>
        <v>7</v>
      </c>
      <c r="Y17" s="1">
        <f>DataSourceBySite!M7</f>
        <v>7</v>
      </c>
      <c r="Z17" s="45">
        <f>DataSourceBySite!N7</f>
        <v>1</v>
      </c>
      <c r="AA17" s="2">
        <f>DataSourceBySite!C7</f>
        <v>7</v>
      </c>
      <c r="AB17" s="1">
        <f>DataSourceBySite!O7</f>
        <v>7</v>
      </c>
      <c r="AC17" s="45">
        <f>DataSourceBySite!Q7</f>
        <v>0</v>
      </c>
      <c r="AD17" s="2">
        <f>DataSourceBySite!P7</f>
        <v>0</v>
      </c>
      <c r="AE17" s="1">
        <f>DataSourceBySite!R7</f>
        <v>0</v>
      </c>
      <c r="AF17" s="47">
        <f>DataSourceBySite!S7</f>
        <v>1</v>
      </c>
      <c r="AG17" s="2">
        <f>DataSourceBySite!C7</f>
        <v>7</v>
      </c>
      <c r="AH17" s="1">
        <f>DataSourceBySite!T7</f>
        <v>7</v>
      </c>
      <c r="AI17" s="45">
        <f>DataSourceBySite!U7</f>
        <v>1</v>
      </c>
      <c r="AJ17" s="2">
        <f>DataSourceBySite!C7</f>
        <v>7</v>
      </c>
      <c r="AK17" s="1">
        <f>DataSourceBySite!V7</f>
        <v>7</v>
      </c>
      <c r="AL17" s="18">
        <f>DataSourceBySite!W7</f>
        <v>12</v>
      </c>
      <c r="AM17" s="45">
        <f>DataSourceBySite!X7</f>
        <v>1</v>
      </c>
      <c r="AN17" s="2">
        <f>DataSourceBySite!W7</f>
        <v>12</v>
      </c>
      <c r="AO17" s="1">
        <f>DataSourceBySite!Y7</f>
        <v>12</v>
      </c>
      <c r="AP17" s="45">
        <f>DataSourceBySite!Z7</f>
        <v>1</v>
      </c>
      <c r="AQ17" s="2">
        <f>DataSourceBySite!W7</f>
        <v>12</v>
      </c>
      <c r="AR17" s="1">
        <f>DataSourceBySite!AA7</f>
        <v>12</v>
      </c>
      <c r="AS17" s="45">
        <f>DataSourceBySite!AB7</f>
        <v>1</v>
      </c>
      <c r="AT17" s="2">
        <f>DataSourceBySite!W7</f>
        <v>12</v>
      </c>
      <c r="AU17" s="1">
        <f>DataSourceBySite!AC7</f>
        <v>12</v>
      </c>
      <c r="AV17" s="45">
        <f>DataSourceBySite!AD7</f>
        <v>1</v>
      </c>
      <c r="AW17" s="2">
        <f>DataSourceBySite!W7</f>
        <v>12</v>
      </c>
      <c r="AX17" s="1">
        <f>DataSourceBySite!AE7</f>
        <v>12</v>
      </c>
      <c r="AY17" s="45">
        <f>DataSourceBySite!AF7</f>
        <v>1</v>
      </c>
      <c r="AZ17" s="2">
        <f>DataSourceBySite!W7</f>
        <v>12</v>
      </c>
      <c r="BA17" s="1">
        <f>DataSourceBySite!AG7</f>
        <v>12</v>
      </c>
      <c r="BB17" s="45">
        <f>DataSourceBySite!AH7</f>
        <v>1</v>
      </c>
      <c r="BC17" s="2">
        <f>DataSourceBySite!W7</f>
        <v>12</v>
      </c>
      <c r="BD17" s="1">
        <f>DataSourceBySite!AI7</f>
        <v>12</v>
      </c>
      <c r="BE17" s="45">
        <f>DataSourceBySite!AJ7</f>
        <v>1</v>
      </c>
      <c r="BF17" s="2">
        <f>DataSourceBySite!W7</f>
        <v>12</v>
      </c>
      <c r="BG17" s="1">
        <f>DataSourceBySite!AK7</f>
        <v>12</v>
      </c>
      <c r="BH17" s="45">
        <f>DataSourceBySite!AL7</f>
        <v>1</v>
      </c>
      <c r="BI17" s="2">
        <f>DataSourceBySite!W7</f>
        <v>12</v>
      </c>
      <c r="BJ17" s="1">
        <f>DataSourceBySite!AM7</f>
        <v>12</v>
      </c>
    </row>
    <row r="18" spans="1:62" x14ac:dyDescent="0.35">
      <c r="A18" s="3" t="str">
        <f>DataSourceBySite!A8</f>
        <v>RVN</v>
      </c>
      <c r="B18" s="32" t="str">
        <f>DataSourceBySite!B8</f>
        <v>AVON AND WILTSHIRE MENTAL HEALTH PARTNERSHIP NHS TRUST</v>
      </c>
      <c r="C18" s="32" t="str">
        <f>IF(DataSourceBySite!AO8 = 0, "", DataSourceBySite!AO8)</f>
        <v>RVN3N</v>
      </c>
      <c r="D18" s="32" t="str">
        <f>IF(DataSourceBySite!AP8 = 0, "", DataSourceBySite!AP8)</f>
        <v>SOUTHMEAD HOSPITAL AWP</v>
      </c>
      <c r="E18" s="35">
        <f t="shared" si="0"/>
        <v>0.95238095238095233</v>
      </c>
      <c r="F18" s="35">
        <f t="shared" si="1"/>
        <v>0.95238095238095233</v>
      </c>
      <c r="G18" s="31">
        <f>DataSourceBySite!C8</f>
        <v>7</v>
      </c>
      <c r="H18" s="31">
        <f>DataSourceBySite!AN8 - DataSourceBySite!C8</f>
        <v>0</v>
      </c>
      <c r="I18" s="35">
        <f>IF(ISERROR(DataSourceBySite!C8/DataSourceBySite!AN8),1,DataSourceBySite!C8/DataSourceBySite!AN8)</f>
        <v>1</v>
      </c>
      <c r="J18" s="42">
        <f>DataSourceBySite!D8</f>
        <v>1</v>
      </c>
      <c r="K18" s="28">
        <f>DataSourceBySite!C8</f>
        <v>7</v>
      </c>
      <c r="L18" s="29">
        <f>DataSourceBySite!E8</f>
        <v>7</v>
      </c>
      <c r="M18" s="18">
        <f>DataSourceBySite!C8</f>
        <v>7</v>
      </c>
      <c r="N18" s="45">
        <f>DataSourceBySite!F8</f>
        <v>1</v>
      </c>
      <c r="O18" s="2">
        <f>DataSourceBySite!C8</f>
        <v>7</v>
      </c>
      <c r="P18" s="1">
        <f>DataSourceBySite!G8</f>
        <v>7</v>
      </c>
      <c r="Q18" s="45">
        <f>DataSourceBySite!H8</f>
        <v>1</v>
      </c>
      <c r="R18" s="2">
        <f>DataSourceBySite!C8</f>
        <v>7</v>
      </c>
      <c r="S18" s="1">
        <f>DataSourceBySite!I8</f>
        <v>7</v>
      </c>
      <c r="T18" s="45">
        <f>DataSourceBySite!J8</f>
        <v>0.85709999999999997</v>
      </c>
      <c r="U18" s="2">
        <f>DataSourceBySite!C8</f>
        <v>7</v>
      </c>
      <c r="V18" s="1">
        <f>DataSourceBySite!K8</f>
        <v>6</v>
      </c>
      <c r="W18" s="45">
        <f>DataSourceBySite!L8</f>
        <v>1</v>
      </c>
      <c r="X18" s="2">
        <f>DataSourceBySite!C8</f>
        <v>7</v>
      </c>
      <c r="Y18" s="1">
        <f>DataSourceBySite!M8</f>
        <v>7</v>
      </c>
      <c r="Z18" s="45">
        <f>DataSourceBySite!N8</f>
        <v>1</v>
      </c>
      <c r="AA18" s="2">
        <f>DataSourceBySite!C8</f>
        <v>7</v>
      </c>
      <c r="AB18" s="1">
        <f>DataSourceBySite!O8</f>
        <v>7</v>
      </c>
      <c r="AC18" s="45">
        <f>DataSourceBySite!Q8</f>
        <v>0</v>
      </c>
      <c r="AD18" s="2">
        <f>DataSourceBySite!P8</f>
        <v>0</v>
      </c>
      <c r="AE18" s="1">
        <f>DataSourceBySite!R8</f>
        <v>0</v>
      </c>
      <c r="AF18" s="47">
        <f>DataSourceBySite!S8</f>
        <v>1</v>
      </c>
      <c r="AG18" s="2">
        <f>DataSourceBySite!C8</f>
        <v>7</v>
      </c>
      <c r="AH18" s="1">
        <f>DataSourceBySite!T8</f>
        <v>7</v>
      </c>
      <c r="AI18" s="45">
        <f>DataSourceBySite!U8</f>
        <v>1</v>
      </c>
      <c r="AJ18" s="2">
        <f>DataSourceBySite!C8</f>
        <v>7</v>
      </c>
      <c r="AK18" s="1">
        <f>DataSourceBySite!V8</f>
        <v>7</v>
      </c>
      <c r="AL18" s="18">
        <f>DataSourceBySite!W8</f>
        <v>8</v>
      </c>
      <c r="AM18" s="45">
        <f>DataSourceBySite!X8</f>
        <v>1</v>
      </c>
      <c r="AN18" s="2">
        <f>DataSourceBySite!W8</f>
        <v>8</v>
      </c>
      <c r="AO18" s="1">
        <f>DataSourceBySite!Y8</f>
        <v>8</v>
      </c>
      <c r="AP18" s="45">
        <f>DataSourceBySite!Z8</f>
        <v>1</v>
      </c>
      <c r="AQ18" s="2">
        <f>DataSourceBySite!W8</f>
        <v>8</v>
      </c>
      <c r="AR18" s="1">
        <f>DataSourceBySite!AA8</f>
        <v>8</v>
      </c>
      <c r="AS18" s="45">
        <f>DataSourceBySite!AB8</f>
        <v>0.875</v>
      </c>
      <c r="AT18" s="2">
        <f>DataSourceBySite!W8</f>
        <v>8</v>
      </c>
      <c r="AU18" s="1">
        <f>DataSourceBySite!AC8</f>
        <v>7</v>
      </c>
      <c r="AV18" s="45">
        <f>DataSourceBySite!AD8</f>
        <v>1</v>
      </c>
      <c r="AW18" s="2">
        <f>DataSourceBySite!W8</f>
        <v>8</v>
      </c>
      <c r="AX18" s="1">
        <f>DataSourceBySite!AE8</f>
        <v>8</v>
      </c>
      <c r="AY18" s="45">
        <f>DataSourceBySite!AF8</f>
        <v>1</v>
      </c>
      <c r="AZ18" s="2">
        <f>DataSourceBySite!W8</f>
        <v>8</v>
      </c>
      <c r="BA18" s="1">
        <f>DataSourceBySite!AG8</f>
        <v>8</v>
      </c>
      <c r="BB18" s="45">
        <f>DataSourceBySite!AH8</f>
        <v>1</v>
      </c>
      <c r="BC18" s="2">
        <f>DataSourceBySite!W8</f>
        <v>8</v>
      </c>
      <c r="BD18" s="1">
        <f>DataSourceBySite!AI8</f>
        <v>8</v>
      </c>
      <c r="BE18" s="45">
        <f>DataSourceBySite!AJ8</f>
        <v>1</v>
      </c>
      <c r="BF18" s="2">
        <f>DataSourceBySite!W8</f>
        <v>8</v>
      </c>
      <c r="BG18" s="1">
        <f>DataSourceBySite!AK8</f>
        <v>8</v>
      </c>
      <c r="BH18" s="45">
        <f>DataSourceBySite!AL8</f>
        <v>0.625</v>
      </c>
      <c r="BI18" s="2">
        <f>DataSourceBySite!W8</f>
        <v>8</v>
      </c>
      <c r="BJ18" s="1">
        <f>DataSourceBySite!AM8</f>
        <v>5</v>
      </c>
    </row>
    <row r="19" spans="1:62" x14ac:dyDescent="0.35">
      <c r="A19" s="3" t="str">
        <f>DataSourceBySite!A9</f>
        <v>RVN</v>
      </c>
      <c r="B19" s="32" t="str">
        <f>DataSourceBySite!B9</f>
        <v>AVON AND WILTSHIRE MENTAL HEALTH PARTNERSHIP NHS TRUST</v>
      </c>
      <c r="C19" s="32" t="str">
        <f>IF(DataSourceBySite!AO9 = 0, "", DataSourceBySite!AO9)</f>
        <v>RVNCE</v>
      </c>
      <c r="D19" s="32" t="str">
        <f>IF(DataSourceBySite!AP9 = 0, "", DataSourceBySite!AP9)</f>
        <v>VICTORIA CENTRE</v>
      </c>
      <c r="E19" s="35">
        <f t="shared" si="0"/>
        <v>0.99750000000000005</v>
      </c>
      <c r="F19" s="35">
        <f t="shared" si="1"/>
        <v>0.99750000000000005</v>
      </c>
      <c r="G19" s="31">
        <f>DataSourceBySite!C9</f>
        <v>23</v>
      </c>
      <c r="H19" s="31">
        <f>DataSourceBySite!AN9 - DataSourceBySite!C9</f>
        <v>0</v>
      </c>
      <c r="I19" s="35">
        <f>IF(ISERROR(DataSourceBySite!C9/DataSourceBySite!AN9),1,DataSourceBySite!C9/DataSourceBySite!AN9)</f>
        <v>1</v>
      </c>
      <c r="J19" s="42">
        <f>DataSourceBySite!D9</f>
        <v>1</v>
      </c>
      <c r="K19" s="28">
        <f>DataSourceBySite!C9</f>
        <v>23</v>
      </c>
      <c r="L19" s="29">
        <f>DataSourceBySite!E9</f>
        <v>23</v>
      </c>
      <c r="M19" s="18">
        <f>DataSourceBySite!C9</f>
        <v>23</v>
      </c>
      <c r="N19" s="45">
        <f>DataSourceBySite!F9</f>
        <v>1</v>
      </c>
      <c r="O19" s="2">
        <f>DataSourceBySite!C9</f>
        <v>23</v>
      </c>
      <c r="P19" s="1">
        <f>DataSourceBySite!G9</f>
        <v>23</v>
      </c>
      <c r="Q19" s="45">
        <f>DataSourceBySite!H9</f>
        <v>1</v>
      </c>
      <c r="R19" s="2">
        <f>DataSourceBySite!C9</f>
        <v>23</v>
      </c>
      <c r="S19" s="1">
        <f>DataSourceBySite!I9</f>
        <v>23</v>
      </c>
      <c r="T19" s="45">
        <f>DataSourceBySite!J9</f>
        <v>1</v>
      </c>
      <c r="U19" s="2">
        <f>DataSourceBySite!C9</f>
        <v>23</v>
      </c>
      <c r="V19" s="1">
        <f>DataSourceBySite!K9</f>
        <v>23</v>
      </c>
      <c r="W19" s="45">
        <f>DataSourceBySite!L9</f>
        <v>1</v>
      </c>
      <c r="X19" s="2">
        <f>DataSourceBySite!C9</f>
        <v>23</v>
      </c>
      <c r="Y19" s="1">
        <f>DataSourceBySite!M9</f>
        <v>23</v>
      </c>
      <c r="Z19" s="45">
        <f>DataSourceBySite!N9</f>
        <v>1</v>
      </c>
      <c r="AA19" s="2">
        <f>DataSourceBySite!C9</f>
        <v>23</v>
      </c>
      <c r="AB19" s="1">
        <f>DataSourceBySite!O9</f>
        <v>23</v>
      </c>
      <c r="AC19" s="45">
        <f>DataSourceBySite!Q9</f>
        <v>1</v>
      </c>
      <c r="AD19" s="2">
        <f>DataSourceBySite!P9</f>
        <v>8</v>
      </c>
      <c r="AE19" s="1">
        <f>DataSourceBySite!R9</f>
        <v>8</v>
      </c>
      <c r="AF19" s="47">
        <f>DataSourceBySite!S9</f>
        <v>1</v>
      </c>
      <c r="AG19" s="2">
        <f>DataSourceBySite!C9</f>
        <v>23</v>
      </c>
      <c r="AH19" s="1">
        <f>DataSourceBySite!T9</f>
        <v>23</v>
      </c>
      <c r="AI19" s="45">
        <f>DataSourceBySite!U9</f>
        <v>1</v>
      </c>
      <c r="AJ19" s="2">
        <f>DataSourceBySite!C9</f>
        <v>23</v>
      </c>
      <c r="AK19" s="1">
        <f>DataSourceBySite!V9</f>
        <v>23</v>
      </c>
      <c r="AL19" s="18">
        <f>DataSourceBySite!W9</f>
        <v>33</v>
      </c>
      <c r="AM19" s="45">
        <f>DataSourceBySite!X9</f>
        <v>1</v>
      </c>
      <c r="AN19" s="2">
        <f>DataSourceBySite!W9</f>
        <v>33</v>
      </c>
      <c r="AO19" s="1">
        <f>DataSourceBySite!Y9</f>
        <v>33</v>
      </c>
      <c r="AP19" s="45">
        <f>DataSourceBySite!Z9</f>
        <v>1</v>
      </c>
      <c r="AQ19" s="2">
        <f>DataSourceBySite!W9</f>
        <v>33</v>
      </c>
      <c r="AR19" s="1">
        <f>DataSourceBySite!AA9</f>
        <v>33</v>
      </c>
      <c r="AS19" s="45">
        <f>DataSourceBySite!AB9</f>
        <v>1</v>
      </c>
      <c r="AT19" s="2">
        <f>DataSourceBySite!W9</f>
        <v>33</v>
      </c>
      <c r="AU19" s="1">
        <f>DataSourceBySite!AC9</f>
        <v>33</v>
      </c>
      <c r="AV19" s="45">
        <f>DataSourceBySite!AD9</f>
        <v>1</v>
      </c>
      <c r="AW19" s="2">
        <f>DataSourceBySite!W9</f>
        <v>33</v>
      </c>
      <c r="AX19" s="1">
        <f>DataSourceBySite!AE9</f>
        <v>33</v>
      </c>
      <c r="AY19" s="45">
        <f>DataSourceBySite!AF9</f>
        <v>1</v>
      </c>
      <c r="AZ19" s="2">
        <f>DataSourceBySite!W9</f>
        <v>33</v>
      </c>
      <c r="BA19" s="1">
        <f>DataSourceBySite!AG9</f>
        <v>33</v>
      </c>
      <c r="BB19" s="45">
        <f>DataSourceBySite!AH9</f>
        <v>1</v>
      </c>
      <c r="BC19" s="2">
        <f>DataSourceBySite!W9</f>
        <v>33</v>
      </c>
      <c r="BD19" s="1">
        <f>DataSourceBySite!AI9</f>
        <v>33</v>
      </c>
      <c r="BE19" s="45">
        <f>DataSourceBySite!AJ9</f>
        <v>1</v>
      </c>
      <c r="BF19" s="2">
        <f>DataSourceBySite!W9</f>
        <v>33</v>
      </c>
      <c r="BG19" s="1">
        <f>DataSourceBySite!AK9</f>
        <v>33</v>
      </c>
      <c r="BH19" s="45">
        <f>DataSourceBySite!AL9</f>
        <v>0.96970000000000001</v>
      </c>
      <c r="BI19" s="2">
        <f>DataSourceBySite!W9</f>
        <v>33</v>
      </c>
      <c r="BJ19" s="1">
        <f>DataSourceBySite!AM9</f>
        <v>32</v>
      </c>
    </row>
    <row r="20" spans="1:62" x14ac:dyDescent="0.35">
      <c r="A20" s="3" t="str">
        <f>DataSourceBySite!A10</f>
        <v>RRP</v>
      </c>
      <c r="B20" s="32" t="str">
        <f>DataSourceBySite!B10</f>
        <v>BARNET, ENFIELD AND HARINGEY MENTAL HEALTH NHS TRUST</v>
      </c>
      <c r="C20" s="32" t="str">
        <f>IF(DataSourceBySite!AO10 = 0, "", DataSourceBySite!AO10)</f>
        <v>RRP16</v>
      </c>
      <c r="D20" s="32" t="str">
        <f>IF(DataSourceBySite!AP10 = 0, "", DataSourceBySite!AP10)</f>
        <v>CHASE FARM HOSPITAL</v>
      </c>
      <c r="E20" s="35">
        <f t="shared" si="0"/>
        <v>0.94957983193277307</v>
      </c>
      <c r="F20" s="35">
        <f t="shared" si="1"/>
        <v>0.94957983193277307</v>
      </c>
      <c r="G20" s="31">
        <f>DataSourceBySite!C10</f>
        <v>6</v>
      </c>
      <c r="H20" s="31">
        <f>DataSourceBySite!AN10 - DataSourceBySite!C10</f>
        <v>0</v>
      </c>
      <c r="I20" s="35">
        <f>IF(ISERROR(DataSourceBySite!C10/DataSourceBySite!AN10),1,DataSourceBySite!C10/DataSourceBySite!AN10)</f>
        <v>1</v>
      </c>
      <c r="J20" s="42">
        <f>DataSourceBySite!D10</f>
        <v>0</v>
      </c>
      <c r="K20" s="28">
        <f>DataSourceBySite!C10</f>
        <v>6</v>
      </c>
      <c r="L20" s="29">
        <f>DataSourceBySite!E10</f>
        <v>0</v>
      </c>
      <c r="M20" s="18">
        <f>DataSourceBySite!C10</f>
        <v>6</v>
      </c>
      <c r="N20" s="45">
        <f>DataSourceBySite!F10</f>
        <v>1</v>
      </c>
      <c r="O20" s="2">
        <f>DataSourceBySite!C10</f>
        <v>6</v>
      </c>
      <c r="P20" s="1">
        <f>DataSourceBySite!G10</f>
        <v>6</v>
      </c>
      <c r="Q20" s="45">
        <f>DataSourceBySite!H10</f>
        <v>1</v>
      </c>
      <c r="R20" s="2">
        <f>DataSourceBySite!C10</f>
        <v>6</v>
      </c>
      <c r="S20" s="1">
        <f>DataSourceBySite!I10</f>
        <v>6</v>
      </c>
      <c r="T20" s="45">
        <f>DataSourceBySite!J10</f>
        <v>1</v>
      </c>
      <c r="U20" s="2">
        <f>DataSourceBySite!C10</f>
        <v>6</v>
      </c>
      <c r="V20" s="1">
        <f>DataSourceBySite!K10</f>
        <v>6</v>
      </c>
      <c r="W20" s="45">
        <f>DataSourceBySite!L10</f>
        <v>1</v>
      </c>
      <c r="X20" s="2">
        <f>DataSourceBySite!C10</f>
        <v>6</v>
      </c>
      <c r="Y20" s="1">
        <f>DataSourceBySite!M10</f>
        <v>6</v>
      </c>
      <c r="Z20" s="45">
        <f>DataSourceBySite!N10</f>
        <v>1</v>
      </c>
      <c r="AA20" s="2">
        <f>DataSourceBySite!C10</f>
        <v>6</v>
      </c>
      <c r="AB20" s="1">
        <f>DataSourceBySite!O10</f>
        <v>6</v>
      </c>
      <c r="AC20" s="45">
        <f>DataSourceBySite!Q10</f>
        <v>0</v>
      </c>
      <c r="AD20" s="2">
        <f>DataSourceBySite!P10</f>
        <v>0</v>
      </c>
      <c r="AE20" s="1">
        <f>DataSourceBySite!R10</f>
        <v>0</v>
      </c>
      <c r="AF20" s="47">
        <f>DataSourceBySite!S10</f>
        <v>1</v>
      </c>
      <c r="AG20" s="2">
        <f>DataSourceBySite!C10</f>
        <v>6</v>
      </c>
      <c r="AH20" s="1">
        <f>DataSourceBySite!T10</f>
        <v>6</v>
      </c>
      <c r="AI20" s="45">
        <f>DataSourceBySite!U10</f>
        <v>1</v>
      </c>
      <c r="AJ20" s="2">
        <f>DataSourceBySite!C10</f>
        <v>6</v>
      </c>
      <c r="AK20" s="1">
        <f>DataSourceBySite!V10</f>
        <v>6</v>
      </c>
      <c r="AL20" s="18">
        <f>DataSourceBySite!W10</f>
        <v>11</v>
      </c>
      <c r="AM20" s="45">
        <f>DataSourceBySite!X10</f>
        <v>1</v>
      </c>
      <c r="AN20" s="2">
        <f>DataSourceBySite!W10</f>
        <v>11</v>
      </c>
      <c r="AO20" s="1">
        <f>DataSourceBySite!Y10</f>
        <v>11</v>
      </c>
      <c r="AP20" s="45">
        <f>DataSourceBySite!Z10</f>
        <v>1</v>
      </c>
      <c r="AQ20" s="2">
        <f>DataSourceBySite!W10</f>
        <v>11</v>
      </c>
      <c r="AR20" s="1">
        <f>DataSourceBySite!AA10</f>
        <v>11</v>
      </c>
      <c r="AS20" s="45">
        <f>DataSourceBySite!AB10</f>
        <v>1</v>
      </c>
      <c r="AT20" s="2">
        <f>DataSourceBySite!W10</f>
        <v>11</v>
      </c>
      <c r="AU20" s="1">
        <f>DataSourceBySite!AC10</f>
        <v>11</v>
      </c>
      <c r="AV20" s="45">
        <f>DataSourceBySite!AD10</f>
        <v>1</v>
      </c>
      <c r="AW20" s="2">
        <f>DataSourceBySite!W10</f>
        <v>11</v>
      </c>
      <c r="AX20" s="1">
        <f>DataSourceBySite!AE10</f>
        <v>11</v>
      </c>
      <c r="AY20" s="45">
        <f>DataSourceBySite!AF10</f>
        <v>1</v>
      </c>
      <c r="AZ20" s="2">
        <f>DataSourceBySite!W10</f>
        <v>11</v>
      </c>
      <c r="BA20" s="1">
        <f>DataSourceBySite!AG10</f>
        <v>11</v>
      </c>
      <c r="BB20" s="45">
        <f>DataSourceBySite!AH10</f>
        <v>1</v>
      </c>
      <c r="BC20" s="2">
        <f>DataSourceBySite!W10</f>
        <v>11</v>
      </c>
      <c r="BD20" s="1">
        <f>DataSourceBySite!AI10</f>
        <v>11</v>
      </c>
      <c r="BE20" s="45">
        <f>DataSourceBySite!AJ10</f>
        <v>1</v>
      </c>
      <c r="BF20" s="2">
        <f>DataSourceBySite!W10</f>
        <v>11</v>
      </c>
      <c r="BG20" s="1">
        <f>DataSourceBySite!AK10</f>
        <v>11</v>
      </c>
      <c r="BH20" s="45">
        <f>DataSourceBySite!AL10</f>
        <v>1</v>
      </c>
      <c r="BI20" s="2">
        <f>DataSourceBySite!W10</f>
        <v>11</v>
      </c>
      <c r="BJ20" s="1">
        <f>DataSourceBySite!AM10</f>
        <v>11</v>
      </c>
    </row>
    <row r="21" spans="1:62" x14ac:dyDescent="0.35">
      <c r="A21" s="3" t="str">
        <f>DataSourceBySite!A11</f>
        <v>RRP</v>
      </c>
      <c r="B21" s="32" t="str">
        <f>DataSourceBySite!B11</f>
        <v>BARNET, ENFIELD AND HARINGEY MENTAL HEALTH NHS TRUST</v>
      </c>
      <c r="C21" s="32" t="str">
        <f>IF(DataSourceBySite!AO11 = 0, "", DataSourceBySite!AO11)</f>
        <v>RRP02</v>
      </c>
      <c r="D21" s="32" t="str">
        <f>IF(DataSourceBySite!AP11 = 0, "", DataSourceBySite!AP11)</f>
        <v>CHASE FARM HOSPITAL (BEH-MHT SERVICES)</v>
      </c>
      <c r="E21" s="35">
        <f t="shared" si="0"/>
        <v>0.99766355140186913</v>
      </c>
      <c r="F21" s="35">
        <f t="shared" si="1"/>
        <v>0.99766355140186913</v>
      </c>
      <c r="G21" s="31">
        <f>DataSourceBySite!C11</f>
        <v>76</v>
      </c>
      <c r="H21" s="31">
        <f>DataSourceBySite!AN11 - DataSourceBySite!C11</f>
        <v>0</v>
      </c>
      <c r="I21" s="35">
        <f>IF(ISERROR(DataSourceBySite!C11/DataSourceBySite!AN11),1,DataSourceBySite!C11/DataSourceBySite!AN11)</f>
        <v>1</v>
      </c>
      <c r="J21" s="42">
        <f>DataSourceBySite!D11</f>
        <v>1</v>
      </c>
      <c r="K21" s="28">
        <f>DataSourceBySite!C11</f>
        <v>76</v>
      </c>
      <c r="L21" s="29">
        <f>DataSourceBySite!E11</f>
        <v>76</v>
      </c>
      <c r="M21" s="18">
        <f>DataSourceBySite!C11</f>
        <v>76</v>
      </c>
      <c r="N21" s="45">
        <f>DataSourceBySite!F11</f>
        <v>1</v>
      </c>
      <c r="O21" s="2">
        <f>DataSourceBySite!C11</f>
        <v>76</v>
      </c>
      <c r="P21" s="1">
        <f>DataSourceBySite!G11</f>
        <v>76</v>
      </c>
      <c r="Q21" s="45">
        <f>DataSourceBySite!H11</f>
        <v>1</v>
      </c>
      <c r="R21" s="2">
        <f>DataSourceBySite!C11</f>
        <v>76</v>
      </c>
      <c r="S21" s="1">
        <f>DataSourceBySite!I11</f>
        <v>76</v>
      </c>
      <c r="T21" s="45">
        <f>DataSourceBySite!J11</f>
        <v>0.98680000000000001</v>
      </c>
      <c r="U21" s="2">
        <f>DataSourceBySite!C11</f>
        <v>76</v>
      </c>
      <c r="V21" s="1">
        <f>DataSourceBySite!K11</f>
        <v>75</v>
      </c>
      <c r="W21" s="45">
        <f>DataSourceBySite!L11</f>
        <v>0.98680000000000001</v>
      </c>
      <c r="X21" s="2">
        <f>DataSourceBySite!C11</f>
        <v>76</v>
      </c>
      <c r="Y21" s="1">
        <f>DataSourceBySite!M11</f>
        <v>75</v>
      </c>
      <c r="Z21" s="45">
        <f>DataSourceBySite!N11</f>
        <v>1</v>
      </c>
      <c r="AA21" s="2">
        <f>DataSourceBySite!C11</f>
        <v>76</v>
      </c>
      <c r="AB21" s="1">
        <f>DataSourceBySite!O11</f>
        <v>76</v>
      </c>
      <c r="AC21" s="45">
        <f>DataSourceBySite!Q11</f>
        <v>1</v>
      </c>
      <c r="AD21" s="2">
        <f>DataSourceBySite!P11</f>
        <v>11</v>
      </c>
      <c r="AE21" s="1">
        <f>DataSourceBySite!R11</f>
        <v>11</v>
      </c>
      <c r="AF21" s="47">
        <f>DataSourceBySite!S11</f>
        <v>1</v>
      </c>
      <c r="AG21" s="2">
        <f>DataSourceBySite!C11</f>
        <v>76</v>
      </c>
      <c r="AH21" s="1">
        <f>DataSourceBySite!T11</f>
        <v>76</v>
      </c>
      <c r="AI21" s="45">
        <f>DataSourceBySite!U11</f>
        <v>1</v>
      </c>
      <c r="AJ21" s="2">
        <f>DataSourceBySite!C11</f>
        <v>76</v>
      </c>
      <c r="AK21" s="1">
        <f>DataSourceBySite!V11</f>
        <v>76</v>
      </c>
      <c r="AL21" s="18">
        <f>DataSourceBySite!W11</f>
        <v>167</v>
      </c>
      <c r="AM21" s="45">
        <f>DataSourceBySite!X11</f>
        <v>1</v>
      </c>
      <c r="AN21" s="2">
        <f>DataSourceBySite!W11</f>
        <v>167</v>
      </c>
      <c r="AO21" s="1">
        <f>DataSourceBySite!Y11</f>
        <v>167</v>
      </c>
      <c r="AP21" s="45">
        <f>DataSourceBySite!Z11</f>
        <v>1</v>
      </c>
      <c r="AQ21" s="2">
        <f>DataSourceBySite!W11</f>
        <v>167</v>
      </c>
      <c r="AR21" s="1">
        <f>DataSourceBySite!AA11</f>
        <v>167</v>
      </c>
      <c r="AS21" s="45">
        <f>DataSourceBySite!AB11</f>
        <v>0.99399999999999999</v>
      </c>
      <c r="AT21" s="2">
        <f>DataSourceBySite!W11</f>
        <v>167</v>
      </c>
      <c r="AU21" s="1">
        <f>DataSourceBySite!AC11</f>
        <v>166</v>
      </c>
      <c r="AV21" s="45">
        <f>DataSourceBySite!AD11</f>
        <v>0.99399999999999999</v>
      </c>
      <c r="AW21" s="2">
        <f>DataSourceBySite!W11</f>
        <v>167</v>
      </c>
      <c r="AX21" s="1">
        <f>DataSourceBySite!AE11</f>
        <v>166</v>
      </c>
      <c r="AY21" s="45">
        <f>DataSourceBySite!AF11</f>
        <v>1</v>
      </c>
      <c r="AZ21" s="2">
        <f>DataSourceBySite!W11</f>
        <v>167</v>
      </c>
      <c r="BA21" s="1">
        <f>DataSourceBySite!AG11</f>
        <v>167</v>
      </c>
      <c r="BB21" s="45">
        <f>DataSourceBySite!AH11</f>
        <v>1</v>
      </c>
      <c r="BC21" s="2">
        <f>DataSourceBySite!W11</f>
        <v>167</v>
      </c>
      <c r="BD21" s="1">
        <f>DataSourceBySite!AI11</f>
        <v>167</v>
      </c>
      <c r="BE21" s="45">
        <f>DataSourceBySite!AJ11</f>
        <v>1</v>
      </c>
      <c r="BF21" s="2">
        <f>DataSourceBySite!W11</f>
        <v>167</v>
      </c>
      <c r="BG21" s="1">
        <f>DataSourceBySite!AK11</f>
        <v>167</v>
      </c>
      <c r="BH21" s="45">
        <f>DataSourceBySite!AL11</f>
        <v>1</v>
      </c>
      <c r="BI21" s="2">
        <f>DataSourceBySite!W11</f>
        <v>167</v>
      </c>
      <c r="BJ21" s="1">
        <f>DataSourceBySite!AM11</f>
        <v>167</v>
      </c>
    </row>
    <row r="22" spans="1:62" x14ac:dyDescent="0.35">
      <c r="A22" s="3" t="str">
        <f>DataSourceBySite!A12</f>
        <v>RRP</v>
      </c>
      <c r="B22" s="32" t="str">
        <f>DataSourceBySite!B12</f>
        <v>BARNET, ENFIELD AND HARINGEY MENTAL HEALTH NHS TRUST</v>
      </c>
      <c r="C22" s="32" t="str">
        <f>IF(DataSourceBySite!AO12 = 0, "", DataSourceBySite!AO12)</f>
        <v>RRP01</v>
      </c>
      <c r="D22" s="32" t="str">
        <f>IF(DataSourceBySite!AP12 = 0, "", DataSourceBySite!AP12)</f>
        <v>EDGWARE HOSPITAL (BEH-MHT SERVICES)</v>
      </c>
      <c r="E22" s="35">
        <f t="shared" si="0"/>
        <v>0.98833819241982512</v>
      </c>
      <c r="F22" s="35">
        <f t="shared" si="1"/>
        <v>0.98833819241982512</v>
      </c>
      <c r="G22" s="31">
        <f>DataSourceBySite!C12</f>
        <v>17</v>
      </c>
      <c r="H22" s="31">
        <f>DataSourceBySite!AN12 - DataSourceBySite!C12</f>
        <v>0</v>
      </c>
      <c r="I22" s="35">
        <f>IF(ISERROR(DataSourceBySite!C12/DataSourceBySite!AN12),1,DataSourceBySite!C12/DataSourceBySite!AN12)</f>
        <v>1</v>
      </c>
      <c r="J22" s="42">
        <f>DataSourceBySite!D12</f>
        <v>1</v>
      </c>
      <c r="K22" s="28">
        <f>DataSourceBySite!C12</f>
        <v>17</v>
      </c>
      <c r="L22" s="29">
        <f>DataSourceBySite!E12</f>
        <v>17</v>
      </c>
      <c r="M22" s="18">
        <f>DataSourceBySite!C12</f>
        <v>17</v>
      </c>
      <c r="N22" s="45">
        <f>DataSourceBySite!F12</f>
        <v>1</v>
      </c>
      <c r="O22" s="2">
        <f>DataSourceBySite!C12</f>
        <v>17</v>
      </c>
      <c r="P22" s="1">
        <f>DataSourceBySite!G12</f>
        <v>17</v>
      </c>
      <c r="Q22" s="45">
        <f>DataSourceBySite!H12</f>
        <v>1</v>
      </c>
      <c r="R22" s="2">
        <f>DataSourceBySite!C12</f>
        <v>17</v>
      </c>
      <c r="S22" s="1">
        <f>DataSourceBySite!I12</f>
        <v>17</v>
      </c>
      <c r="T22" s="45">
        <f>DataSourceBySite!J12</f>
        <v>0.94120000000000004</v>
      </c>
      <c r="U22" s="2">
        <f>DataSourceBySite!C12</f>
        <v>17</v>
      </c>
      <c r="V22" s="1">
        <f>DataSourceBySite!K12</f>
        <v>16</v>
      </c>
      <c r="W22" s="45">
        <f>DataSourceBySite!L12</f>
        <v>0.94120000000000004</v>
      </c>
      <c r="X22" s="2">
        <f>DataSourceBySite!C12</f>
        <v>17</v>
      </c>
      <c r="Y22" s="1">
        <f>DataSourceBySite!M12</f>
        <v>16</v>
      </c>
      <c r="Z22" s="45">
        <f>DataSourceBySite!N12</f>
        <v>1</v>
      </c>
      <c r="AA22" s="2">
        <f>DataSourceBySite!C12</f>
        <v>17</v>
      </c>
      <c r="AB22" s="1">
        <f>DataSourceBySite!O12</f>
        <v>17</v>
      </c>
      <c r="AC22" s="45">
        <f>DataSourceBySite!Q12</f>
        <v>0</v>
      </c>
      <c r="AD22" s="2">
        <f>DataSourceBySite!P12</f>
        <v>0</v>
      </c>
      <c r="AE22" s="1">
        <f>DataSourceBySite!R12</f>
        <v>0</v>
      </c>
      <c r="AF22" s="47">
        <f>DataSourceBySite!S12</f>
        <v>1</v>
      </c>
      <c r="AG22" s="2">
        <f>DataSourceBySite!C12</f>
        <v>17</v>
      </c>
      <c r="AH22" s="1">
        <f>DataSourceBySite!T12</f>
        <v>17</v>
      </c>
      <c r="AI22" s="45">
        <f>DataSourceBySite!U12</f>
        <v>1</v>
      </c>
      <c r="AJ22" s="2">
        <f>DataSourceBySite!C12</f>
        <v>17</v>
      </c>
      <c r="AK22" s="1">
        <f>DataSourceBySite!V12</f>
        <v>17</v>
      </c>
      <c r="AL22" s="18">
        <f>DataSourceBySite!W12</f>
        <v>32</v>
      </c>
      <c r="AM22" s="45">
        <f>DataSourceBySite!X12</f>
        <v>1</v>
      </c>
      <c r="AN22" s="2">
        <f>DataSourceBySite!W12</f>
        <v>32</v>
      </c>
      <c r="AO22" s="1">
        <f>DataSourceBySite!Y12</f>
        <v>32</v>
      </c>
      <c r="AP22" s="45">
        <f>DataSourceBySite!Z12</f>
        <v>1</v>
      </c>
      <c r="AQ22" s="2">
        <f>DataSourceBySite!W12</f>
        <v>32</v>
      </c>
      <c r="AR22" s="1">
        <f>DataSourceBySite!AA12</f>
        <v>32</v>
      </c>
      <c r="AS22" s="45">
        <f>DataSourceBySite!AB12</f>
        <v>0.96879999999999999</v>
      </c>
      <c r="AT22" s="2">
        <f>DataSourceBySite!W12</f>
        <v>32</v>
      </c>
      <c r="AU22" s="1">
        <f>DataSourceBySite!AC12</f>
        <v>31</v>
      </c>
      <c r="AV22" s="45">
        <f>DataSourceBySite!AD12</f>
        <v>0.96879999999999999</v>
      </c>
      <c r="AW22" s="2">
        <f>DataSourceBySite!W12</f>
        <v>32</v>
      </c>
      <c r="AX22" s="1">
        <f>DataSourceBySite!AE12</f>
        <v>31</v>
      </c>
      <c r="AY22" s="45">
        <f>DataSourceBySite!AF12</f>
        <v>1</v>
      </c>
      <c r="AZ22" s="2">
        <f>DataSourceBySite!W12</f>
        <v>32</v>
      </c>
      <c r="BA22" s="1">
        <f>DataSourceBySite!AG12</f>
        <v>32</v>
      </c>
      <c r="BB22" s="45">
        <f>DataSourceBySite!AH12</f>
        <v>1</v>
      </c>
      <c r="BC22" s="2">
        <f>DataSourceBySite!W12</f>
        <v>32</v>
      </c>
      <c r="BD22" s="1">
        <f>DataSourceBySite!AI12</f>
        <v>32</v>
      </c>
      <c r="BE22" s="45">
        <f>DataSourceBySite!AJ12</f>
        <v>1</v>
      </c>
      <c r="BF22" s="2">
        <f>DataSourceBySite!W12</f>
        <v>32</v>
      </c>
      <c r="BG22" s="1">
        <f>DataSourceBySite!AK12</f>
        <v>32</v>
      </c>
      <c r="BH22" s="45">
        <f>DataSourceBySite!AL12</f>
        <v>1</v>
      </c>
      <c r="BI22" s="2">
        <f>DataSourceBySite!W12</f>
        <v>32</v>
      </c>
      <c r="BJ22" s="1">
        <f>DataSourceBySite!AM12</f>
        <v>32</v>
      </c>
    </row>
    <row r="23" spans="1:62" x14ac:dyDescent="0.35">
      <c r="A23" s="3" t="str">
        <f>DataSourceBySite!A13</f>
        <v>RRP</v>
      </c>
      <c r="B23" s="32" t="str">
        <f>DataSourceBySite!B13</f>
        <v>BARNET, ENFIELD AND HARINGEY MENTAL HEALTH NHS TRUST</v>
      </c>
      <c r="C23" s="32" t="str">
        <f>IF(DataSourceBySite!AO13 = 0, "", DataSourceBySite!AO13)</f>
        <v>RRP03</v>
      </c>
      <c r="D23" s="32" t="str">
        <f>IF(DataSourceBySite!AP13 = 0, "", DataSourceBySite!AP13)</f>
        <v>ST ANN'S HOSPITAL (BEH-MHT SERVICES)</v>
      </c>
      <c r="E23" s="35">
        <f t="shared" si="0"/>
        <v>0.99242424242424243</v>
      </c>
      <c r="F23" s="35">
        <f t="shared" si="1"/>
        <v>0.99242424242424243</v>
      </c>
      <c r="G23" s="31">
        <f>DataSourceBySite!C13</f>
        <v>55</v>
      </c>
      <c r="H23" s="31">
        <f>DataSourceBySite!AN13 - DataSourceBySite!C13</f>
        <v>0</v>
      </c>
      <c r="I23" s="35">
        <f>IF(ISERROR(DataSourceBySite!C13/DataSourceBySite!AN13),1,DataSourceBySite!C13/DataSourceBySite!AN13)</f>
        <v>1</v>
      </c>
      <c r="J23" s="42">
        <f>DataSourceBySite!D13</f>
        <v>1</v>
      </c>
      <c r="K23" s="28">
        <f>DataSourceBySite!C13</f>
        <v>55</v>
      </c>
      <c r="L23" s="29">
        <f>DataSourceBySite!E13</f>
        <v>55</v>
      </c>
      <c r="M23" s="18">
        <f>DataSourceBySite!C13</f>
        <v>55</v>
      </c>
      <c r="N23" s="45">
        <f>DataSourceBySite!F13</f>
        <v>1</v>
      </c>
      <c r="O23" s="2">
        <f>DataSourceBySite!C13</f>
        <v>55</v>
      </c>
      <c r="P23" s="1">
        <f>DataSourceBySite!G13</f>
        <v>55</v>
      </c>
      <c r="Q23" s="45">
        <f>DataSourceBySite!H13</f>
        <v>1</v>
      </c>
      <c r="R23" s="2">
        <f>DataSourceBySite!C13</f>
        <v>55</v>
      </c>
      <c r="S23" s="1">
        <f>DataSourceBySite!I13</f>
        <v>55</v>
      </c>
      <c r="T23" s="45">
        <f>DataSourceBySite!J13</f>
        <v>0.96360000000000001</v>
      </c>
      <c r="U23" s="2">
        <f>DataSourceBySite!C13</f>
        <v>55</v>
      </c>
      <c r="V23" s="1">
        <f>DataSourceBySite!K13</f>
        <v>53</v>
      </c>
      <c r="W23" s="45">
        <f>DataSourceBySite!L13</f>
        <v>0.96360000000000001</v>
      </c>
      <c r="X23" s="2">
        <f>DataSourceBySite!C13</f>
        <v>55</v>
      </c>
      <c r="Y23" s="1">
        <f>DataSourceBySite!M13</f>
        <v>53</v>
      </c>
      <c r="Z23" s="45">
        <f>DataSourceBySite!N13</f>
        <v>1</v>
      </c>
      <c r="AA23" s="2">
        <f>DataSourceBySite!C13</f>
        <v>55</v>
      </c>
      <c r="AB23" s="1">
        <f>DataSourceBySite!O13</f>
        <v>55</v>
      </c>
      <c r="AC23" s="45">
        <f>DataSourceBySite!Q13</f>
        <v>1</v>
      </c>
      <c r="AD23" s="2">
        <f>DataSourceBySite!P13</f>
        <v>20</v>
      </c>
      <c r="AE23" s="1">
        <f>DataSourceBySite!R13</f>
        <v>20</v>
      </c>
      <c r="AF23" s="47">
        <f>DataSourceBySite!S13</f>
        <v>1</v>
      </c>
      <c r="AG23" s="2">
        <f>DataSourceBySite!C13</f>
        <v>55</v>
      </c>
      <c r="AH23" s="1">
        <f>DataSourceBySite!T13</f>
        <v>55</v>
      </c>
      <c r="AI23" s="45">
        <f>DataSourceBySite!U13</f>
        <v>1</v>
      </c>
      <c r="AJ23" s="2">
        <f>DataSourceBySite!C13</f>
        <v>55</v>
      </c>
      <c r="AK23" s="1">
        <f>DataSourceBySite!V13</f>
        <v>55</v>
      </c>
      <c r="AL23" s="18">
        <f>DataSourceBySite!W13</f>
        <v>93</v>
      </c>
      <c r="AM23" s="45">
        <f>DataSourceBySite!X13</f>
        <v>1</v>
      </c>
      <c r="AN23" s="2">
        <f>DataSourceBySite!W13</f>
        <v>93</v>
      </c>
      <c r="AO23" s="1">
        <f>DataSourceBySite!Y13</f>
        <v>93</v>
      </c>
      <c r="AP23" s="45">
        <f>DataSourceBySite!Z13</f>
        <v>1</v>
      </c>
      <c r="AQ23" s="2">
        <f>DataSourceBySite!W13</f>
        <v>93</v>
      </c>
      <c r="AR23" s="1">
        <f>DataSourceBySite!AA13</f>
        <v>93</v>
      </c>
      <c r="AS23" s="45">
        <f>DataSourceBySite!AB13</f>
        <v>0.97850000000000004</v>
      </c>
      <c r="AT23" s="2">
        <f>DataSourceBySite!W13</f>
        <v>93</v>
      </c>
      <c r="AU23" s="1">
        <f>DataSourceBySite!AC13</f>
        <v>91</v>
      </c>
      <c r="AV23" s="45">
        <f>DataSourceBySite!AD13</f>
        <v>0.97850000000000004</v>
      </c>
      <c r="AW23" s="2">
        <f>DataSourceBySite!W13</f>
        <v>93</v>
      </c>
      <c r="AX23" s="1">
        <f>DataSourceBySite!AE13</f>
        <v>91</v>
      </c>
      <c r="AY23" s="45">
        <f>DataSourceBySite!AF13</f>
        <v>1</v>
      </c>
      <c r="AZ23" s="2">
        <f>DataSourceBySite!W13</f>
        <v>93</v>
      </c>
      <c r="BA23" s="1">
        <f>DataSourceBySite!AG13</f>
        <v>93</v>
      </c>
      <c r="BB23" s="45">
        <f>DataSourceBySite!AH13</f>
        <v>1</v>
      </c>
      <c r="BC23" s="2">
        <f>DataSourceBySite!W13</f>
        <v>93</v>
      </c>
      <c r="BD23" s="1">
        <f>DataSourceBySite!AI13</f>
        <v>93</v>
      </c>
      <c r="BE23" s="45">
        <f>DataSourceBySite!AJ13</f>
        <v>1</v>
      </c>
      <c r="BF23" s="2">
        <f>DataSourceBySite!W13</f>
        <v>93</v>
      </c>
      <c r="BG23" s="1">
        <f>DataSourceBySite!AK13</f>
        <v>93</v>
      </c>
      <c r="BH23" s="45">
        <f>DataSourceBySite!AL13</f>
        <v>1</v>
      </c>
      <c r="BI23" s="2">
        <f>DataSourceBySite!W13</f>
        <v>93</v>
      </c>
      <c r="BJ23" s="1">
        <f>DataSourceBySite!AM13</f>
        <v>93</v>
      </c>
    </row>
    <row r="24" spans="1:62" x14ac:dyDescent="0.35">
      <c r="A24" s="3" t="str">
        <f>DataSourceBySite!A14</f>
        <v>RWX</v>
      </c>
      <c r="B24" s="32" t="str">
        <f>DataSourceBySite!B14</f>
        <v>BERKSHIRE HEALTHCARE NHS FOUNDATION TRUST</v>
      </c>
      <c r="C24" s="32" t="str">
        <f>IF(DataSourceBySite!AO14 = 0, "", DataSourceBySite!AO14)</f>
        <v>RWX51</v>
      </c>
      <c r="D24" s="32" t="str">
        <f>IF(DataSourceBySite!AP14 = 0, "", DataSourceBySite!AP14)</f>
        <v>PROSPECT PARK HOSPITAL</v>
      </c>
      <c r="E24" s="35">
        <f t="shared" si="0"/>
        <v>0.9406880189798339</v>
      </c>
      <c r="F24" s="35">
        <f t="shared" si="1"/>
        <v>0.9406880189798339</v>
      </c>
      <c r="G24" s="31">
        <f>DataSourceBySite!C14</f>
        <v>146</v>
      </c>
      <c r="H24" s="31">
        <f>DataSourceBySite!AN14 - DataSourceBySite!C14</f>
        <v>0</v>
      </c>
      <c r="I24" s="35">
        <f>IF(ISERROR(DataSourceBySite!C14/DataSourceBySite!AN14),1,DataSourceBySite!C14/DataSourceBySite!AN14)</f>
        <v>1</v>
      </c>
      <c r="J24" s="42">
        <f>DataSourceBySite!D14</f>
        <v>1</v>
      </c>
      <c r="K24" s="28">
        <f>DataSourceBySite!C14</f>
        <v>146</v>
      </c>
      <c r="L24" s="29">
        <f>DataSourceBySite!E14</f>
        <v>146</v>
      </c>
      <c r="M24" s="18">
        <f>DataSourceBySite!C14</f>
        <v>146</v>
      </c>
      <c r="N24" s="45">
        <f>DataSourceBySite!F14</f>
        <v>1</v>
      </c>
      <c r="O24" s="2">
        <f>DataSourceBySite!C14</f>
        <v>146</v>
      </c>
      <c r="P24" s="1">
        <f>DataSourceBySite!G14</f>
        <v>146</v>
      </c>
      <c r="Q24" s="45">
        <f>DataSourceBySite!H14</f>
        <v>0.97260000000000002</v>
      </c>
      <c r="R24" s="2">
        <f>DataSourceBySite!C14</f>
        <v>146</v>
      </c>
      <c r="S24" s="1">
        <f>DataSourceBySite!I14</f>
        <v>142</v>
      </c>
      <c r="T24" s="45">
        <f>DataSourceBySite!J14</f>
        <v>0.97950000000000004</v>
      </c>
      <c r="U24" s="2">
        <f>DataSourceBySite!C14</f>
        <v>146</v>
      </c>
      <c r="V24" s="1">
        <f>DataSourceBySite!K14</f>
        <v>143</v>
      </c>
      <c r="W24" s="45">
        <f>DataSourceBySite!L14</f>
        <v>0.94520000000000004</v>
      </c>
      <c r="X24" s="2">
        <f>DataSourceBySite!C14</f>
        <v>146</v>
      </c>
      <c r="Y24" s="1">
        <f>DataSourceBySite!M14</f>
        <v>138</v>
      </c>
      <c r="Z24" s="45">
        <f>DataSourceBySite!N14</f>
        <v>0.54790000000000005</v>
      </c>
      <c r="AA24" s="2">
        <f>DataSourceBySite!C14</f>
        <v>146</v>
      </c>
      <c r="AB24" s="1">
        <f>DataSourceBySite!O14</f>
        <v>80</v>
      </c>
      <c r="AC24" s="45">
        <f>DataSourceBySite!Q14</f>
        <v>1</v>
      </c>
      <c r="AD24" s="2">
        <f>DataSourceBySite!P14</f>
        <v>19</v>
      </c>
      <c r="AE24" s="1">
        <f>DataSourceBySite!R14</f>
        <v>19</v>
      </c>
      <c r="AF24" s="47">
        <f>DataSourceBySite!S14</f>
        <v>0.54790000000000005</v>
      </c>
      <c r="AG24" s="2">
        <f>DataSourceBySite!C14</f>
        <v>146</v>
      </c>
      <c r="AH24" s="1">
        <f>DataSourceBySite!T14</f>
        <v>80</v>
      </c>
      <c r="AI24" s="45">
        <f>DataSourceBySite!U14</f>
        <v>1</v>
      </c>
      <c r="AJ24" s="2">
        <f>DataSourceBySite!C14</f>
        <v>146</v>
      </c>
      <c r="AK24" s="1">
        <f>DataSourceBySite!V14</f>
        <v>146</v>
      </c>
      <c r="AL24" s="18">
        <f>DataSourceBySite!W14</f>
        <v>333</v>
      </c>
      <c r="AM24" s="45">
        <f>DataSourceBySite!X14</f>
        <v>1</v>
      </c>
      <c r="AN24" s="2">
        <f>DataSourceBySite!W14</f>
        <v>333</v>
      </c>
      <c r="AO24" s="1">
        <f>DataSourceBySite!Y14</f>
        <v>333</v>
      </c>
      <c r="AP24" s="45">
        <f>DataSourceBySite!Z14</f>
        <v>0.97599999999999998</v>
      </c>
      <c r="AQ24" s="2">
        <f>DataSourceBySite!W14</f>
        <v>333</v>
      </c>
      <c r="AR24" s="1">
        <f>DataSourceBySite!AA14</f>
        <v>325</v>
      </c>
      <c r="AS24" s="45">
        <f>DataSourceBySite!AB14</f>
        <v>0.94289999999999996</v>
      </c>
      <c r="AT24" s="2">
        <f>DataSourceBySite!W14</f>
        <v>333</v>
      </c>
      <c r="AU24" s="1">
        <f>DataSourceBySite!AC14</f>
        <v>314</v>
      </c>
      <c r="AV24" s="45">
        <f>DataSourceBySite!AD14</f>
        <v>0.92190000000000005</v>
      </c>
      <c r="AW24" s="2">
        <f>DataSourceBySite!W14</f>
        <v>333</v>
      </c>
      <c r="AX24" s="1">
        <f>DataSourceBySite!AE14</f>
        <v>307</v>
      </c>
      <c r="AY24" s="45">
        <f>DataSourceBySite!AF14</f>
        <v>1</v>
      </c>
      <c r="AZ24" s="2">
        <f>DataSourceBySite!W14</f>
        <v>333</v>
      </c>
      <c r="BA24" s="1">
        <f>DataSourceBySite!AG14</f>
        <v>333</v>
      </c>
      <c r="BB24" s="45">
        <f>DataSourceBySite!AH14</f>
        <v>1</v>
      </c>
      <c r="BC24" s="2">
        <f>DataSourceBySite!W14</f>
        <v>333</v>
      </c>
      <c r="BD24" s="1">
        <f>DataSourceBySite!AI14</f>
        <v>333</v>
      </c>
      <c r="BE24" s="45">
        <f>DataSourceBySite!AJ14</f>
        <v>1</v>
      </c>
      <c r="BF24" s="2">
        <f>DataSourceBySite!W14</f>
        <v>333</v>
      </c>
      <c r="BG24" s="1">
        <f>DataSourceBySite!AK14</f>
        <v>333</v>
      </c>
      <c r="BH24" s="45">
        <f>DataSourceBySite!AL14</f>
        <v>1</v>
      </c>
      <c r="BI24" s="2">
        <f>DataSourceBySite!W14</f>
        <v>333</v>
      </c>
      <c r="BJ24" s="1">
        <f>DataSourceBySite!AM14</f>
        <v>333</v>
      </c>
    </row>
    <row r="25" spans="1:62" x14ac:dyDescent="0.35">
      <c r="A25" s="3" t="str">
        <f>DataSourceBySite!A15</f>
        <v>RXT</v>
      </c>
      <c r="B25" s="32" t="str">
        <f>DataSourceBySite!B15</f>
        <v>BIRMINGHAM AND SOLIHULL MENTAL HEALTH NHS FOUNDATION TRUST</v>
      </c>
      <c r="C25" s="32" t="str">
        <f>IF(DataSourceBySite!AO15 = 0, "", DataSourceBySite!AO15)</f>
        <v>RXT05</v>
      </c>
      <c r="D25" s="32" t="str">
        <f>IF(DataSourceBySite!AP15 = 0, "", DataSourceBySite!AP15)</f>
        <v>ARDENLEIGH</v>
      </c>
      <c r="E25" s="35">
        <f t="shared" si="0"/>
        <v>0.98453608247422686</v>
      </c>
      <c r="F25" s="35">
        <f t="shared" si="1"/>
        <v>0.98453608247422686</v>
      </c>
      <c r="G25" s="31">
        <f>DataSourceBySite!C15</f>
        <v>20</v>
      </c>
      <c r="H25" s="31">
        <f>DataSourceBySite!AN15 - DataSourceBySite!C15</f>
        <v>0</v>
      </c>
      <c r="I25" s="35">
        <f>IF(ISERROR(DataSourceBySite!C15/DataSourceBySite!AN15),1,DataSourceBySite!C15/DataSourceBySite!AN15)</f>
        <v>1</v>
      </c>
      <c r="J25" s="42">
        <f>DataSourceBySite!D15</f>
        <v>1</v>
      </c>
      <c r="K25" s="28">
        <f>DataSourceBySite!C15</f>
        <v>20</v>
      </c>
      <c r="L25" s="29">
        <f>DataSourceBySite!E15</f>
        <v>20</v>
      </c>
      <c r="M25" s="18">
        <f>DataSourceBySite!C15</f>
        <v>20</v>
      </c>
      <c r="N25" s="45">
        <f>DataSourceBySite!F15</f>
        <v>1</v>
      </c>
      <c r="O25" s="2">
        <f>DataSourceBySite!C15</f>
        <v>20</v>
      </c>
      <c r="P25" s="1">
        <f>DataSourceBySite!G15</f>
        <v>20</v>
      </c>
      <c r="Q25" s="45">
        <f>DataSourceBySite!H15</f>
        <v>1</v>
      </c>
      <c r="R25" s="2">
        <f>DataSourceBySite!C15</f>
        <v>20</v>
      </c>
      <c r="S25" s="1">
        <f>DataSourceBySite!I15</f>
        <v>20</v>
      </c>
      <c r="T25" s="45">
        <f>DataSourceBySite!J15</f>
        <v>1</v>
      </c>
      <c r="U25" s="2">
        <f>DataSourceBySite!C15</f>
        <v>20</v>
      </c>
      <c r="V25" s="1">
        <f>DataSourceBySite!K15</f>
        <v>20</v>
      </c>
      <c r="W25" s="45">
        <f>DataSourceBySite!L15</f>
        <v>1</v>
      </c>
      <c r="X25" s="2">
        <f>DataSourceBySite!C15</f>
        <v>20</v>
      </c>
      <c r="Y25" s="1">
        <f>DataSourceBySite!M15</f>
        <v>20</v>
      </c>
      <c r="Z25" s="45">
        <f>DataSourceBySite!N15</f>
        <v>0.95</v>
      </c>
      <c r="AA25" s="2">
        <f>DataSourceBySite!C15</f>
        <v>20</v>
      </c>
      <c r="AB25" s="1">
        <f>DataSourceBySite!O15</f>
        <v>19</v>
      </c>
      <c r="AC25" s="45">
        <f>DataSourceBySite!Q15</f>
        <v>1</v>
      </c>
      <c r="AD25" s="2">
        <f>DataSourceBySite!P15</f>
        <v>10</v>
      </c>
      <c r="AE25" s="1">
        <f>DataSourceBySite!R15</f>
        <v>10</v>
      </c>
      <c r="AF25" s="47">
        <f>DataSourceBySite!S15</f>
        <v>0.95</v>
      </c>
      <c r="AG25" s="2">
        <f>DataSourceBySite!C15</f>
        <v>20</v>
      </c>
      <c r="AH25" s="1">
        <f>DataSourceBySite!T15</f>
        <v>19</v>
      </c>
      <c r="AI25" s="45">
        <f>DataSourceBySite!U15</f>
        <v>0.95</v>
      </c>
      <c r="AJ25" s="2">
        <f>DataSourceBySite!C15</f>
        <v>20</v>
      </c>
      <c r="AK25" s="1">
        <f>DataSourceBySite!V15</f>
        <v>19</v>
      </c>
      <c r="AL25" s="18">
        <f>DataSourceBySite!W15</f>
        <v>34</v>
      </c>
      <c r="AM25" s="45">
        <f>DataSourceBySite!X15</f>
        <v>1</v>
      </c>
      <c r="AN25" s="2">
        <f>DataSourceBySite!W15</f>
        <v>34</v>
      </c>
      <c r="AO25" s="1">
        <f>DataSourceBySite!Y15</f>
        <v>34</v>
      </c>
      <c r="AP25" s="45">
        <f>DataSourceBySite!Z15</f>
        <v>1</v>
      </c>
      <c r="AQ25" s="2">
        <f>DataSourceBySite!W15</f>
        <v>34</v>
      </c>
      <c r="AR25" s="1">
        <f>DataSourceBySite!AA15</f>
        <v>34</v>
      </c>
      <c r="AS25" s="45">
        <f>DataSourceBySite!AB15</f>
        <v>1</v>
      </c>
      <c r="AT25" s="2">
        <f>DataSourceBySite!W15</f>
        <v>34</v>
      </c>
      <c r="AU25" s="1">
        <f>DataSourceBySite!AC15</f>
        <v>34</v>
      </c>
      <c r="AV25" s="45">
        <f>DataSourceBySite!AD15</f>
        <v>1</v>
      </c>
      <c r="AW25" s="2">
        <f>DataSourceBySite!W15</f>
        <v>34</v>
      </c>
      <c r="AX25" s="1">
        <f>DataSourceBySite!AE15</f>
        <v>34</v>
      </c>
      <c r="AY25" s="45">
        <f>DataSourceBySite!AF15</f>
        <v>0.97060000000000002</v>
      </c>
      <c r="AZ25" s="2">
        <f>DataSourceBySite!W15</f>
        <v>34</v>
      </c>
      <c r="BA25" s="1">
        <f>DataSourceBySite!AG15</f>
        <v>33</v>
      </c>
      <c r="BB25" s="45">
        <f>DataSourceBySite!AH15</f>
        <v>0.97060000000000002</v>
      </c>
      <c r="BC25" s="2">
        <f>DataSourceBySite!W15</f>
        <v>34</v>
      </c>
      <c r="BD25" s="1">
        <f>DataSourceBySite!AI15</f>
        <v>33</v>
      </c>
      <c r="BE25" s="45">
        <f>DataSourceBySite!AJ15</f>
        <v>0.97060000000000002</v>
      </c>
      <c r="BF25" s="2">
        <f>DataSourceBySite!W15</f>
        <v>34</v>
      </c>
      <c r="BG25" s="1">
        <f>DataSourceBySite!AK15</f>
        <v>33</v>
      </c>
      <c r="BH25" s="45">
        <f>DataSourceBySite!AL15</f>
        <v>1</v>
      </c>
      <c r="BI25" s="2">
        <f>DataSourceBySite!W15</f>
        <v>34</v>
      </c>
      <c r="BJ25" s="1">
        <f>DataSourceBySite!AM15</f>
        <v>34</v>
      </c>
    </row>
    <row r="26" spans="1:62" x14ac:dyDescent="0.35">
      <c r="A26" s="3" t="str">
        <f>DataSourceBySite!A16</f>
        <v>RXT</v>
      </c>
      <c r="B26" s="32" t="str">
        <f>DataSourceBySite!B16</f>
        <v>BIRMINGHAM AND SOLIHULL MENTAL HEALTH NHS FOUNDATION TRUST</v>
      </c>
      <c r="C26" s="32" t="str">
        <f>IF(DataSourceBySite!AO16 = 0, "", DataSourceBySite!AO16)</f>
        <v>RXT99</v>
      </c>
      <c r="D26" s="32" t="str">
        <f>IF(DataSourceBySite!AP16 = 0, "", DataSourceBySite!AP16)</f>
        <v>EDEN UNIT</v>
      </c>
      <c r="E26" s="35">
        <f t="shared" si="0"/>
        <v>0.95121951219512191</v>
      </c>
      <c r="F26" s="35">
        <f t="shared" si="1"/>
        <v>0.95121951219512191</v>
      </c>
      <c r="G26" s="31">
        <f>DataSourceBySite!C16</f>
        <v>15</v>
      </c>
      <c r="H26" s="31">
        <f>DataSourceBySite!AN16 - DataSourceBySite!C16</f>
        <v>0</v>
      </c>
      <c r="I26" s="35">
        <f>IF(ISERROR(DataSourceBySite!C16/DataSourceBySite!AN16),1,DataSourceBySite!C16/DataSourceBySite!AN16)</f>
        <v>1</v>
      </c>
      <c r="J26" s="42">
        <f>DataSourceBySite!D16</f>
        <v>1</v>
      </c>
      <c r="K26" s="28">
        <f>DataSourceBySite!C16</f>
        <v>15</v>
      </c>
      <c r="L26" s="29">
        <f>DataSourceBySite!E16</f>
        <v>15</v>
      </c>
      <c r="M26" s="18">
        <f>DataSourceBySite!C16</f>
        <v>15</v>
      </c>
      <c r="N26" s="45">
        <f>DataSourceBySite!F16</f>
        <v>1</v>
      </c>
      <c r="O26" s="2">
        <f>DataSourceBySite!C16</f>
        <v>15</v>
      </c>
      <c r="P26" s="1">
        <f>DataSourceBySite!G16</f>
        <v>15</v>
      </c>
      <c r="Q26" s="45">
        <f>DataSourceBySite!H16</f>
        <v>1</v>
      </c>
      <c r="R26" s="2">
        <f>DataSourceBySite!C16</f>
        <v>15</v>
      </c>
      <c r="S26" s="1">
        <f>DataSourceBySite!I16</f>
        <v>15</v>
      </c>
      <c r="T26" s="45">
        <f>DataSourceBySite!J16</f>
        <v>1</v>
      </c>
      <c r="U26" s="2">
        <f>DataSourceBySite!C16</f>
        <v>15</v>
      </c>
      <c r="V26" s="1">
        <f>DataSourceBySite!K16</f>
        <v>15</v>
      </c>
      <c r="W26" s="45">
        <f>DataSourceBySite!L16</f>
        <v>1</v>
      </c>
      <c r="X26" s="2">
        <f>DataSourceBySite!C16</f>
        <v>15</v>
      </c>
      <c r="Y26" s="1">
        <f>DataSourceBySite!M16</f>
        <v>15</v>
      </c>
      <c r="Z26" s="45">
        <f>DataSourceBySite!N16</f>
        <v>0.86670000000000003</v>
      </c>
      <c r="AA26" s="2">
        <f>DataSourceBySite!C16</f>
        <v>15</v>
      </c>
      <c r="AB26" s="1">
        <f>DataSourceBySite!O16</f>
        <v>13</v>
      </c>
      <c r="AC26" s="45">
        <f>DataSourceBySite!Q16</f>
        <v>1</v>
      </c>
      <c r="AD26" s="2">
        <f>DataSourceBySite!P16</f>
        <v>8</v>
      </c>
      <c r="AE26" s="1">
        <f>DataSourceBySite!R16</f>
        <v>8</v>
      </c>
      <c r="AF26" s="47">
        <f>DataSourceBySite!S16</f>
        <v>0.86670000000000003</v>
      </c>
      <c r="AG26" s="2">
        <f>DataSourceBySite!C16</f>
        <v>15</v>
      </c>
      <c r="AH26" s="1">
        <f>DataSourceBySite!T16</f>
        <v>13</v>
      </c>
      <c r="AI26" s="45">
        <f>DataSourceBySite!U16</f>
        <v>0.86670000000000003</v>
      </c>
      <c r="AJ26" s="2">
        <f>DataSourceBySite!C16</f>
        <v>15</v>
      </c>
      <c r="AK26" s="1">
        <f>DataSourceBySite!V16</f>
        <v>13</v>
      </c>
      <c r="AL26" s="18">
        <f>DataSourceBySite!W16</f>
        <v>19</v>
      </c>
      <c r="AM26" s="45">
        <f>DataSourceBySite!X16</f>
        <v>1</v>
      </c>
      <c r="AN26" s="2">
        <f>DataSourceBySite!W16</f>
        <v>19</v>
      </c>
      <c r="AO26" s="1">
        <f>DataSourceBySite!Y16</f>
        <v>19</v>
      </c>
      <c r="AP26" s="45">
        <f>DataSourceBySite!Z16</f>
        <v>1</v>
      </c>
      <c r="AQ26" s="2">
        <f>DataSourceBySite!W16</f>
        <v>19</v>
      </c>
      <c r="AR26" s="1">
        <f>DataSourceBySite!AA16</f>
        <v>19</v>
      </c>
      <c r="AS26" s="45">
        <f>DataSourceBySite!AB16</f>
        <v>1</v>
      </c>
      <c r="AT26" s="2">
        <f>DataSourceBySite!W16</f>
        <v>19</v>
      </c>
      <c r="AU26" s="1">
        <f>DataSourceBySite!AC16</f>
        <v>19</v>
      </c>
      <c r="AV26" s="45">
        <f>DataSourceBySite!AD16</f>
        <v>1</v>
      </c>
      <c r="AW26" s="2">
        <f>DataSourceBySite!W16</f>
        <v>19</v>
      </c>
      <c r="AX26" s="1">
        <f>DataSourceBySite!AE16</f>
        <v>19</v>
      </c>
      <c r="AY26" s="45">
        <f>DataSourceBySite!AF16</f>
        <v>0.89470000000000005</v>
      </c>
      <c r="AZ26" s="2">
        <f>DataSourceBySite!W16</f>
        <v>19</v>
      </c>
      <c r="BA26" s="1">
        <f>DataSourceBySite!AG16</f>
        <v>17</v>
      </c>
      <c r="BB26" s="45">
        <f>DataSourceBySite!AH16</f>
        <v>0.89470000000000005</v>
      </c>
      <c r="BC26" s="2">
        <f>DataSourceBySite!W16</f>
        <v>19</v>
      </c>
      <c r="BD26" s="1">
        <f>DataSourceBySite!AI16</f>
        <v>17</v>
      </c>
      <c r="BE26" s="45">
        <f>DataSourceBySite!AJ16</f>
        <v>0.89470000000000005</v>
      </c>
      <c r="BF26" s="2">
        <f>DataSourceBySite!W16</f>
        <v>19</v>
      </c>
      <c r="BG26" s="1">
        <f>DataSourceBySite!AK16</f>
        <v>17</v>
      </c>
      <c r="BH26" s="45">
        <f>DataSourceBySite!AL16</f>
        <v>1</v>
      </c>
      <c r="BI26" s="2">
        <f>DataSourceBySite!W16</f>
        <v>19</v>
      </c>
      <c r="BJ26" s="1">
        <f>DataSourceBySite!AM16</f>
        <v>19</v>
      </c>
    </row>
    <row r="27" spans="1:62" x14ac:dyDescent="0.35">
      <c r="A27" s="3" t="str">
        <f>DataSourceBySite!A17</f>
        <v>RXT</v>
      </c>
      <c r="B27" s="32" t="str">
        <f>DataSourceBySite!B17</f>
        <v>BIRMINGHAM AND SOLIHULL MENTAL HEALTH NHS FOUNDATION TRUST</v>
      </c>
      <c r="C27" s="32" t="str">
        <f>IF(DataSourceBySite!AO17 = 0, "", DataSourceBySite!AO17)</f>
        <v>RXT19</v>
      </c>
      <c r="D27" s="32" t="str">
        <f>IF(DataSourceBySite!AP17 = 0, "", DataSourceBySite!AP17)</f>
        <v>ENDEAVOUR HOUSE (HIGH DEPENDANCY UNIT)</v>
      </c>
      <c r="E27" s="35">
        <f t="shared" si="0"/>
        <v>0</v>
      </c>
      <c r="F27" s="35">
        <f t="shared" si="1"/>
        <v>0</v>
      </c>
      <c r="G27" s="31">
        <f>DataSourceBySite!C17</f>
        <v>0</v>
      </c>
      <c r="H27" s="31">
        <f>DataSourceBySite!AN17 - DataSourceBySite!C17</f>
        <v>0</v>
      </c>
      <c r="I27" s="35">
        <f>IF(ISERROR(DataSourceBySite!C17/DataSourceBySite!AN17),1,DataSourceBySite!C17/DataSourceBySite!AN17)</f>
        <v>1</v>
      </c>
      <c r="J27" s="42">
        <f>DataSourceBySite!D17</f>
        <v>0</v>
      </c>
      <c r="K27" s="28">
        <f>DataSourceBySite!C17</f>
        <v>0</v>
      </c>
      <c r="L27" s="29">
        <f>DataSourceBySite!E17</f>
        <v>0</v>
      </c>
      <c r="M27" s="18">
        <f>DataSourceBySite!C17</f>
        <v>0</v>
      </c>
      <c r="N27" s="45">
        <f>DataSourceBySite!F17</f>
        <v>0</v>
      </c>
      <c r="O27" s="2">
        <f>DataSourceBySite!C17</f>
        <v>0</v>
      </c>
      <c r="P27" s="1">
        <f>DataSourceBySite!G17</f>
        <v>0</v>
      </c>
      <c r="Q27" s="45">
        <f>DataSourceBySite!H17</f>
        <v>0</v>
      </c>
      <c r="R27" s="2">
        <f>DataSourceBySite!C17</f>
        <v>0</v>
      </c>
      <c r="S27" s="1">
        <f>DataSourceBySite!I17</f>
        <v>0</v>
      </c>
      <c r="T27" s="45">
        <f>DataSourceBySite!J17</f>
        <v>0</v>
      </c>
      <c r="U27" s="2">
        <f>DataSourceBySite!C17</f>
        <v>0</v>
      </c>
      <c r="V27" s="1">
        <f>DataSourceBySite!K17</f>
        <v>0</v>
      </c>
      <c r="W27" s="45">
        <f>DataSourceBySite!L17</f>
        <v>0</v>
      </c>
      <c r="X27" s="2">
        <f>DataSourceBySite!C17</f>
        <v>0</v>
      </c>
      <c r="Y27" s="1">
        <f>DataSourceBySite!M17</f>
        <v>0</v>
      </c>
      <c r="Z27" s="45">
        <f>DataSourceBySite!N17</f>
        <v>0</v>
      </c>
      <c r="AA27" s="2">
        <f>DataSourceBySite!C17</f>
        <v>0</v>
      </c>
      <c r="AB27" s="1">
        <f>DataSourceBySite!O17</f>
        <v>0</v>
      </c>
      <c r="AC27" s="45">
        <f>DataSourceBySite!Q17</f>
        <v>0</v>
      </c>
      <c r="AD27" s="2">
        <f>DataSourceBySite!P17</f>
        <v>0</v>
      </c>
      <c r="AE27" s="1">
        <f>DataSourceBySite!R17</f>
        <v>0</v>
      </c>
      <c r="AF27" s="47">
        <f>DataSourceBySite!S17</f>
        <v>0</v>
      </c>
      <c r="AG27" s="2">
        <f>DataSourceBySite!C17</f>
        <v>0</v>
      </c>
      <c r="AH27" s="1">
        <f>DataSourceBySite!T17</f>
        <v>0</v>
      </c>
      <c r="AI27" s="45">
        <f>DataSourceBySite!U17</f>
        <v>0</v>
      </c>
      <c r="AJ27" s="2">
        <f>DataSourceBySite!C17</f>
        <v>0</v>
      </c>
      <c r="AK27" s="1">
        <f>DataSourceBySite!V17</f>
        <v>0</v>
      </c>
      <c r="AL27" s="18">
        <f>DataSourceBySite!W17</f>
        <v>0</v>
      </c>
      <c r="AM27" s="45">
        <f>DataSourceBySite!X17</f>
        <v>0</v>
      </c>
      <c r="AN27" s="2">
        <f>DataSourceBySite!W17</f>
        <v>0</v>
      </c>
      <c r="AO27" s="1">
        <f>DataSourceBySite!Y17</f>
        <v>0</v>
      </c>
      <c r="AP27" s="45">
        <f>DataSourceBySite!Z17</f>
        <v>0</v>
      </c>
      <c r="AQ27" s="2">
        <f>DataSourceBySite!W17</f>
        <v>0</v>
      </c>
      <c r="AR27" s="1">
        <f>DataSourceBySite!AA17</f>
        <v>0</v>
      </c>
      <c r="AS27" s="45">
        <f>DataSourceBySite!AB17</f>
        <v>0</v>
      </c>
      <c r="AT27" s="2">
        <f>DataSourceBySite!W17</f>
        <v>0</v>
      </c>
      <c r="AU27" s="1">
        <f>DataSourceBySite!AC17</f>
        <v>0</v>
      </c>
      <c r="AV27" s="45">
        <f>DataSourceBySite!AD17</f>
        <v>0</v>
      </c>
      <c r="AW27" s="2">
        <f>DataSourceBySite!W17</f>
        <v>0</v>
      </c>
      <c r="AX27" s="1">
        <f>DataSourceBySite!AE17</f>
        <v>0</v>
      </c>
      <c r="AY27" s="45">
        <f>DataSourceBySite!AF17</f>
        <v>0</v>
      </c>
      <c r="AZ27" s="2">
        <f>DataSourceBySite!W17</f>
        <v>0</v>
      </c>
      <c r="BA27" s="1">
        <f>DataSourceBySite!AG17</f>
        <v>0</v>
      </c>
      <c r="BB27" s="45">
        <f>DataSourceBySite!AH17</f>
        <v>0</v>
      </c>
      <c r="BC27" s="2">
        <f>DataSourceBySite!W17</f>
        <v>0</v>
      </c>
      <c r="BD27" s="1">
        <f>DataSourceBySite!AI17</f>
        <v>0</v>
      </c>
      <c r="BE27" s="45">
        <f>DataSourceBySite!AJ17</f>
        <v>0</v>
      </c>
      <c r="BF27" s="2">
        <f>DataSourceBySite!W17</f>
        <v>0</v>
      </c>
      <c r="BG27" s="1">
        <f>DataSourceBySite!AK17</f>
        <v>0</v>
      </c>
      <c r="BH27" s="45">
        <f>DataSourceBySite!AL17</f>
        <v>0</v>
      </c>
      <c r="BI27" s="2">
        <f>DataSourceBySite!W17</f>
        <v>0</v>
      </c>
      <c r="BJ27" s="1">
        <f>DataSourceBySite!AM17</f>
        <v>0</v>
      </c>
    </row>
    <row r="28" spans="1:62" x14ac:dyDescent="0.35">
      <c r="A28" s="3" t="str">
        <f>DataSourceBySite!A18</f>
        <v>RXT</v>
      </c>
      <c r="B28" s="32" t="str">
        <f>DataSourceBySite!B18</f>
        <v>BIRMINGHAM AND SOLIHULL MENTAL HEALTH NHS FOUNDATION TRUST</v>
      </c>
      <c r="C28" s="32" t="str">
        <f>IF(DataSourceBySite!AO18 = 0, "", DataSourceBySite!AO18)</f>
        <v>RXT28</v>
      </c>
      <c r="D28" s="32" t="str">
        <f>IF(DataSourceBySite!AP18 = 0, "", DataSourceBySite!AP18)</f>
        <v>HIGHCROFT HOSPITAL</v>
      </c>
      <c r="E28" s="35">
        <f t="shared" si="0"/>
        <v>0.95667870036101088</v>
      </c>
      <c r="F28" s="35">
        <f t="shared" si="1"/>
        <v>0.94813692625064472</v>
      </c>
      <c r="G28" s="31">
        <f>DataSourceBySite!C18</f>
        <v>111</v>
      </c>
      <c r="H28" s="31">
        <f>DataSourceBySite!AN18 - DataSourceBySite!C18</f>
        <v>1</v>
      </c>
      <c r="I28" s="35">
        <f>IF(ISERROR(DataSourceBySite!C18/DataSourceBySite!AN18),1,DataSourceBySite!C18/DataSourceBySite!AN18)</f>
        <v>0.9910714285714286</v>
      </c>
      <c r="J28" s="42">
        <f>DataSourceBySite!D18</f>
        <v>1</v>
      </c>
      <c r="K28" s="28">
        <f>DataSourceBySite!C18</f>
        <v>111</v>
      </c>
      <c r="L28" s="29">
        <f>DataSourceBySite!E18</f>
        <v>111</v>
      </c>
      <c r="M28" s="18">
        <f>DataSourceBySite!C18</f>
        <v>111</v>
      </c>
      <c r="N28" s="45">
        <f>DataSourceBySite!F18</f>
        <v>1</v>
      </c>
      <c r="O28" s="2">
        <f>DataSourceBySite!C18</f>
        <v>111</v>
      </c>
      <c r="P28" s="1">
        <f>DataSourceBySite!G18</f>
        <v>111</v>
      </c>
      <c r="Q28" s="45">
        <f>DataSourceBySite!H18</f>
        <v>1</v>
      </c>
      <c r="R28" s="2">
        <f>DataSourceBySite!C18</f>
        <v>111</v>
      </c>
      <c r="S28" s="1">
        <f>DataSourceBySite!I18</f>
        <v>111</v>
      </c>
      <c r="T28" s="45">
        <f>DataSourceBySite!J18</f>
        <v>1</v>
      </c>
      <c r="U28" s="2">
        <f>DataSourceBySite!C18</f>
        <v>111</v>
      </c>
      <c r="V28" s="1">
        <f>DataSourceBySite!K18</f>
        <v>111</v>
      </c>
      <c r="W28" s="45">
        <f>DataSourceBySite!L18</f>
        <v>1</v>
      </c>
      <c r="X28" s="2">
        <f>DataSourceBySite!C18</f>
        <v>111</v>
      </c>
      <c r="Y28" s="1">
        <f>DataSourceBySite!M18</f>
        <v>111</v>
      </c>
      <c r="Z28" s="45">
        <f>DataSourceBySite!N18</f>
        <v>0.87390000000000001</v>
      </c>
      <c r="AA28" s="2">
        <f>DataSourceBySite!C18</f>
        <v>111</v>
      </c>
      <c r="AB28" s="1">
        <f>DataSourceBySite!O18</f>
        <v>97</v>
      </c>
      <c r="AC28" s="45">
        <f>DataSourceBySite!Q18</f>
        <v>1</v>
      </c>
      <c r="AD28" s="2">
        <f>DataSourceBySite!P18</f>
        <v>49</v>
      </c>
      <c r="AE28" s="1">
        <f>DataSourceBySite!R18</f>
        <v>49</v>
      </c>
      <c r="AF28" s="47">
        <f>DataSourceBySite!S18</f>
        <v>0.87390000000000001</v>
      </c>
      <c r="AG28" s="2">
        <f>DataSourceBySite!C18</f>
        <v>111</v>
      </c>
      <c r="AH28" s="1">
        <f>DataSourceBySite!T18</f>
        <v>97</v>
      </c>
      <c r="AI28" s="45">
        <f>DataSourceBySite!U18</f>
        <v>0.87390000000000001</v>
      </c>
      <c r="AJ28" s="2">
        <f>DataSourceBySite!C18</f>
        <v>111</v>
      </c>
      <c r="AK28" s="1">
        <f>DataSourceBySite!V18</f>
        <v>97</v>
      </c>
      <c r="AL28" s="18">
        <f>DataSourceBySite!W18</f>
        <v>159</v>
      </c>
      <c r="AM28" s="45">
        <f>DataSourceBySite!X18</f>
        <v>1</v>
      </c>
      <c r="AN28" s="2">
        <f>DataSourceBySite!W18</f>
        <v>159</v>
      </c>
      <c r="AO28" s="1">
        <f>DataSourceBySite!Y18</f>
        <v>159</v>
      </c>
      <c r="AP28" s="45">
        <f>DataSourceBySite!Z18</f>
        <v>1</v>
      </c>
      <c r="AQ28" s="2">
        <f>DataSourceBySite!W18</f>
        <v>159</v>
      </c>
      <c r="AR28" s="1">
        <f>DataSourceBySite!AA18</f>
        <v>159</v>
      </c>
      <c r="AS28" s="45">
        <f>DataSourceBySite!AB18</f>
        <v>1</v>
      </c>
      <c r="AT28" s="2">
        <f>DataSourceBySite!W18</f>
        <v>159</v>
      </c>
      <c r="AU28" s="1">
        <f>DataSourceBySite!AC18</f>
        <v>159</v>
      </c>
      <c r="AV28" s="45">
        <f>DataSourceBySite!AD18</f>
        <v>1</v>
      </c>
      <c r="AW28" s="2">
        <f>DataSourceBySite!W18</f>
        <v>159</v>
      </c>
      <c r="AX28" s="1">
        <f>DataSourceBySite!AE18</f>
        <v>159</v>
      </c>
      <c r="AY28" s="45">
        <f>DataSourceBySite!AF18</f>
        <v>0.91190000000000004</v>
      </c>
      <c r="AZ28" s="2">
        <f>DataSourceBySite!W18</f>
        <v>159</v>
      </c>
      <c r="BA28" s="1">
        <f>DataSourceBySite!AG18</f>
        <v>145</v>
      </c>
      <c r="BB28" s="45">
        <f>DataSourceBySite!AH18</f>
        <v>0.91190000000000004</v>
      </c>
      <c r="BC28" s="2">
        <f>DataSourceBySite!W18</f>
        <v>159</v>
      </c>
      <c r="BD28" s="1">
        <f>DataSourceBySite!AI18</f>
        <v>145</v>
      </c>
      <c r="BE28" s="45">
        <f>DataSourceBySite!AJ18</f>
        <v>0.91190000000000004</v>
      </c>
      <c r="BF28" s="2">
        <f>DataSourceBySite!W18</f>
        <v>159</v>
      </c>
      <c r="BG28" s="1">
        <f>DataSourceBySite!AK18</f>
        <v>145</v>
      </c>
      <c r="BH28" s="45">
        <f>DataSourceBySite!AL18</f>
        <v>1</v>
      </c>
      <c r="BI28" s="2">
        <f>DataSourceBySite!W18</f>
        <v>159</v>
      </c>
      <c r="BJ28" s="1">
        <f>DataSourceBySite!AM18</f>
        <v>159</v>
      </c>
    </row>
    <row r="29" spans="1:62" x14ac:dyDescent="0.35">
      <c r="A29" s="3" t="str">
        <f>DataSourceBySite!A19</f>
        <v>RXT</v>
      </c>
      <c r="B29" s="32" t="str">
        <f>DataSourceBySite!B19</f>
        <v>BIRMINGHAM AND SOLIHULL MENTAL HEALTH NHS FOUNDATION TRUST</v>
      </c>
      <c r="C29" s="32" t="str">
        <f>IF(DataSourceBySite!AO19 = 0, "", DataSourceBySite!AO19)</f>
        <v>RXTD5</v>
      </c>
      <c r="D29" s="32" t="str">
        <f>IF(DataSourceBySite!AP19 = 0, "", DataSourceBySite!AP19)</f>
        <v>JUNIPER CENTRE</v>
      </c>
      <c r="E29" s="35">
        <f t="shared" si="0"/>
        <v>0.99688149688149685</v>
      </c>
      <c r="F29" s="35">
        <f t="shared" si="1"/>
        <v>0.99688149688149685</v>
      </c>
      <c r="G29" s="31">
        <f>DataSourceBySite!C19</f>
        <v>106</v>
      </c>
      <c r="H29" s="31">
        <f>DataSourceBySite!AN19 - DataSourceBySite!C19</f>
        <v>0</v>
      </c>
      <c r="I29" s="35">
        <f>IF(ISERROR(DataSourceBySite!C19/DataSourceBySite!AN19),1,DataSourceBySite!C19/DataSourceBySite!AN19)</f>
        <v>1</v>
      </c>
      <c r="J29" s="42">
        <f>DataSourceBySite!D19</f>
        <v>1</v>
      </c>
      <c r="K29" s="28">
        <f>DataSourceBySite!C19</f>
        <v>106</v>
      </c>
      <c r="L29" s="29">
        <f>DataSourceBySite!E19</f>
        <v>106</v>
      </c>
      <c r="M29" s="18">
        <f>DataSourceBySite!C19</f>
        <v>106</v>
      </c>
      <c r="N29" s="45">
        <f>DataSourceBySite!F19</f>
        <v>1</v>
      </c>
      <c r="O29" s="2">
        <f>DataSourceBySite!C19</f>
        <v>106</v>
      </c>
      <c r="P29" s="1">
        <f>DataSourceBySite!G19</f>
        <v>106</v>
      </c>
      <c r="Q29" s="45">
        <f>DataSourceBySite!H19</f>
        <v>1</v>
      </c>
      <c r="R29" s="2">
        <f>DataSourceBySite!C19</f>
        <v>106</v>
      </c>
      <c r="S29" s="1">
        <f>DataSourceBySite!I19</f>
        <v>106</v>
      </c>
      <c r="T29" s="45">
        <f>DataSourceBySite!J19</f>
        <v>1</v>
      </c>
      <c r="U29" s="2">
        <f>DataSourceBySite!C19</f>
        <v>106</v>
      </c>
      <c r="V29" s="1">
        <f>DataSourceBySite!K19</f>
        <v>106</v>
      </c>
      <c r="W29" s="45">
        <f>DataSourceBySite!L19</f>
        <v>1</v>
      </c>
      <c r="X29" s="2">
        <f>DataSourceBySite!C19</f>
        <v>106</v>
      </c>
      <c r="Y29" s="1">
        <f>DataSourceBySite!M19</f>
        <v>106</v>
      </c>
      <c r="Z29" s="45">
        <f>DataSourceBySite!N19</f>
        <v>0.99060000000000004</v>
      </c>
      <c r="AA29" s="2">
        <f>DataSourceBySite!C19</f>
        <v>106</v>
      </c>
      <c r="AB29" s="1">
        <f>DataSourceBySite!O19</f>
        <v>105</v>
      </c>
      <c r="AC29" s="45">
        <f>DataSourceBySite!Q19</f>
        <v>1</v>
      </c>
      <c r="AD29" s="2">
        <f>DataSourceBySite!P19</f>
        <v>48</v>
      </c>
      <c r="AE29" s="1">
        <f>DataSourceBySite!R19</f>
        <v>48</v>
      </c>
      <c r="AF29" s="47">
        <f>DataSourceBySite!S19</f>
        <v>0.99060000000000004</v>
      </c>
      <c r="AG29" s="2">
        <f>DataSourceBySite!C19</f>
        <v>106</v>
      </c>
      <c r="AH29" s="1">
        <f>DataSourceBySite!T19</f>
        <v>105</v>
      </c>
      <c r="AI29" s="45">
        <f>DataSourceBySite!U19</f>
        <v>0.99060000000000004</v>
      </c>
      <c r="AJ29" s="2">
        <f>DataSourceBySite!C19</f>
        <v>106</v>
      </c>
      <c r="AK29" s="1">
        <f>DataSourceBySite!V19</f>
        <v>105</v>
      </c>
      <c r="AL29" s="18">
        <f>DataSourceBySite!W19</f>
        <v>162</v>
      </c>
      <c r="AM29" s="45">
        <f>DataSourceBySite!X19</f>
        <v>1</v>
      </c>
      <c r="AN29" s="2">
        <f>DataSourceBySite!W19</f>
        <v>162</v>
      </c>
      <c r="AO29" s="1">
        <f>DataSourceBySite!Y19</f>
        <v>162</v>
      </c>
      <c r="AP29" s="45">
        <f>DataSourceBySite!Z19</f>
        <v>1</v>
      </c>
      <c r="AQ29" s="2">
        <f>DataSourceBySite!W19</f>
        <v>162</v>
      </c>
      <c r="AR29" s="1">
        <f>DataSourceBySite!AA19</f>
        <v>162</v>
      </c>
      <c r="AS29" s="45">
        <f>DataSourceBySite!AB19</f>
        <v>1</v>
      </c>
      <c r="AT29" s="2">
        <f>DataSourceBySite!W19</f>
        <v>162</v>
      </c>
      <c r="AU29" s="1">
        <f>DataSourceBySite!AC19</f>
        <v>162</v>
      </c>
      <c r="AV29" s="45">
        <f>DataSourceBySite!AD19</f>
        <v>1</v>
      </c>
      <c r="AW29" s="2">
        <f>DataSourceBySite!W19</f>
        <v>162</v>
      </c>
      <c r="AX29" s="1">
        <f>DataSourceBySite!AE19</f>
        <v>162</v>
      </c>
      <c r="AY29" s="45">
        <f>DataSourceBySite!AF19</f>
        <v>0.99380000000000002</v>
      </c>
      <c r="AZ29" s="2">
        <f>DataSourceBySite!W19</f>
        <v>162</v>
      </c>
      <c r="BA29" s="1">
        <f>DataSourceBySite!AG19</f>
        <v>161</v>
      </c>
      <c r="BB29" s="45">
        <f>DataSourceBySite!AH19</f>
        <v>0.99380000000000002</v>
      </c>
      <c r="BC29" s="2">
        <f>DataSourceBySite!W19</f>
        <v>162</v>
      </c>
      <c r="BD29" s="1">
        <f>DataSourceBySite!AI19</f>
        <v>161</v>
      </c>
      <c r="BE29" s="45">
        <f>DataSourceBySite!AJ19</f>
        <v>0.99380000000000002</v>
      </c>
      <c r="BF29" s="2">
        <f>DataSourceBySite!W19</f>
        <v>162</v>
      </c>
      <c r="BG29" s="1">
        <f>DataSourceBySite!AK19</f>
        <v>161</v>
      </c>
      <c r="BH29" s="45">
        <f>DataSourceBySite!AL19</f>
        <v>1</v>
      </c>
      <c r="BI29" s="2">
        <f>DataSourceBySite!W19</f>
        <v>162</v>
      </c>
      <c r="BJ29" s="1">
        <f>DataSourceBySite!AM19</f>
        <v>162</v>
      </c>
    </row>
    <row r="30" spans="1:62" x14ac:dyDescent="0.35">
      <c r="A30" s="3" t="str">
        <f>DataSourceBySite!A20</f>
        <v>RXT</v>
      </c>
      <c r="B30" s="32" t="str">
        <f>DataSourceBySite!B20</f>
        <v>BIRMINGHAM AND SOLIHULL MENTAL HEALTH NHS FOUNDATION TRUST</v>
      </c>
      <c r="C30" s="32" t="str">
        <f>IF(DataSourceBySite!AO20 = 0, "", DataSourceBySite!AO20)</f>
        <v>RXT47</v>
      </c>
      <c r="D30" s="32" t="str">
        <f>IF(DataSourceBySite!AP20 = 0, "", DataSourceBySite!AP20)</f>
        <v>MARY SEACOLE HOUSE</v>
      </c>
      <c r="E30" s="35">
        <f t="shared" si="0"/>
        <v>0.96447076239822349</v>
      </c>
      <c r="F30" s="35">
        <f t="shared" si="1"/>
        <v>0.95143737371716641</v>
      </c>
      <c r="G30" s="31">
        <f>DataSourceBySite!C20</f>
        <v>73</v>
      </c>
      <c r="H30" s="31">
        <f>DataSourceBySite!AN20 - DataSourceBySite!C20</f>
        <v>1</v>
      </c>
      <c r="I30" s="35">
        <f>IF(ISERROR(DataSourceBySite!C20/DataSourceBySite!AN20),1,DataSourceBySite!C20/DataSourceBySite!AN20)</f>
        <v>0.98648648648648651</v>
      </c>
      <c r="J30" s="42">
        <f>DataSourceBySite!D20</f>
        <v>1</v>
      </c>
      <c r="K30" s="28">
        <f>DataSourceBySite!C20</f>
        <v>73</v>
      </c>
      <c r="L30" s="29">
        <f>DataSourceBySite!E20</f>
        <v>73</v>
      </c>
      <c r="M30" s="18">
        <f>DataSourceBySite!C20</f>
        <v>73</v>
      </c>
      <c r="N30" s="45">
        <f>DataSourceBySite!F20</f>
        <v>1</v>
      </c>
      <c r="O30" s="2">
        <f>DataSourceBySite!C20</f>
        <v>73</v>
      </c>
      <c r="P30" s="1">
        <f>DataSourceBySite!G20</f>
        <v>73</v>
      </c>
      <c r="Q30" s="45">
        <f>DataSourceBySite!H20</f>
        <v>1</v>
      </c>
      <c r="R30" s="2">
        <f>DataSourceBySite!C20</f>
        <v>73</v>
      </c>
      <c r="S30" s="1">
        <f>DataSourceBySite!I20</f>
        <v>73</v>
      </c>
      <c r="T30" s="45">
        <f>DataSourceBySite!J20</f>
        <v>1</v>
      </c>
      <c r="U30" s="2">
        <f>DataSourceBySite!C20</f>
        <v>73</v>
      </c>
      <c r="V30" s="1">
        <f>DataSourceBySite!K20</f>
        <v>73</v>
      </c>
      <c r="W30" s="45">
        <f>DataSourceBySite!L20</f>
        <v>1</v>
      </c>
      <c r="X30" s="2">
        <f>DataSourceBySite!C20</f>
        <v>73</v>
      </c>
      <c r="Y30" s="1">
        <f>DataSourceBySite!M20</f>
        <v>73</v>
      </c>
      <c r="Z30" s="45">
        <f>DataSourceBySite!N20</f>
        <v>0.89039999999999997</v>
      </c>
      <c r="AA30" s="2">
        <f>DataSourceBySite!C20</f>
        <v>73</v>
      </c>
      <c r="AB30" s="1">
        <f>DataSourceBySite!O20</f>
        <v>65</v>
      </c>
      <c r="AC30" s="45">
        <f>DataSourceBySite!Q20</f>
        <v>1</v>
      </c>
      <c r="AD30" s="2">
        <f>DataSourceBySite!P20</f>
        <v>21</v>
      </c>
      <c r="AE30" s="1">
        <f>DataSourceBySite!R20</f>
        <v>21</v>
      </c>
      <c r="AF30" s="47">
        <f>DataSourceBySite!S20</f>
        <v>0.89039999999999997</v>
      </c>
      <c r="AG30" s="2">
        <f>DataSourceBySite!C20</f>
        <v>73</v>
      </c>
      <c r="AH30" s="1">
        <f>DataSourceBySite!T20</f>
        <v>65</v>
      </c>
      <c r="AI30" s="45">
        <f>DataSourceBySite!U20</f>
        <v>0.89039999999999997</v>
      </c>
      <c r="AJ30" s="2">
        <f>DataSourceBySite!C20</f>
        <v>73</v>
      </c>
      <c r="AK30" s="1">
        <f>DataSourceBySite!V20</f>
        <v>65</v>
      </c>
      <c r="AL30" s="18">
        <f>DataSourceBySite!W20</f>
        <v>117</v>
      </c>
      <c r="AM30" s="45">
        <f>DataSourceBySite!X20</f>
        <v>1</v>
      </c>
      <c r="AN30" s="2">
        <f>DataSourceBySite!W20</f>
        <v>117</v>
      </c>
      <c r="AO30" s="1">
        <f>DataSourceBySite!Y20</f>
        <v>117</v>
      </c>
      <c r="AP30" s="45">
        <f>DataSourceBySite!Z20</f>
        <v>1</v>
      </c>
      <c r="AQ30" s="2">
        <f>DataSourceBySite!W20</f>
        <v>117</v>
      </c>
      <c r="AR30" s="1">
        <f>DataSourceBySite!AA20</f>
        <v>117</v>
      </c>
      <c r="AS30" s="45">
        <f>DataSourceBySite!AB20</f>
        <v>1</v>
      </c>
      <c r="AT30" s="2">
        <f>DataSourceBySite!W20</f>
        <v>117</v>
      </c>
      <c r="AU30" s="1">
        <f>DataSourceBySite!AC20</f>
        <v>117</v>
      </c>
      <c r="AV30" s="45">
        <f>DataSourceBySite!AD20</f>
        <v>1</v>
      </c>
      <c r="AW30" s="2">
        <f>DataSourceBySite!W20</f>
        <v>117</v>
      </c>
      <c r="AX30" s="1">
        <f>DataSourceBySite!AE20</f>
        <v>117</v>
      </c>
      <c r="AY30" s="45">
        <f>DataSourceBySite!AF20</f>
        <v>0.93159999999999998</v>
      </c>
      <c r="AZ30" s="2">
        <f>DataSourceBySite!W20</f>
        <v>117</v>
      </c>
      <c r="BA30" s="1">
        <f>DataSourceBySite!AG20</f>
        <v>109</v>
      </c>
      <c r="BB30" s="45">
        <f>DataSourceBySite!AH20</f>
        <v>0.93159999999999998</v>
      </c>
      <c r="BC30" s="2">
        <f>DataSourceBySite!W20</f>
        <v>117</v>
      </c>
      <c r="BD30" s="1">
        <f>DataSourceBySite!AI20</f>
        <v>109</v>
      </c>
      <c r="BE30" s="45">
        <f>DataSourceBySite!AJ20</f>
        <v>0.93159999999999998</v>
      </c>
      <c r="BF30" s="2">
        <f>DataSourceBySite!W20</f>
        <v>117</v>
      </c>
      <c r="BG30" s="1">
        <f>DataSourceBySite!AK20</f>
        <v>109</v>
      </c>
      <c r="BH30" s="45">
        <f>DataSourceBySite!AL20</f>
        <v>1</v>
      </c>
      <c r="BI30" s="2">
        <f>DataSourceBySite!W20</f>
        <v>117</v>
      </c>
      <c r="BJ30" s="1">
        <f>DataSourceBySite!AM20</f>
        <v>117</v>
      </c>
    </row>
    <row r="31" spans="1:62" x14ac:dyDescent="0.35">
      <c r="A31" s="3" t="str">
        <f>DataSourceBySite!A21</f>
        <v>RXT</v>
      </c>
      <c r="B31" s="32" t="str">
        <f>DataSourceBySite!B21</f>
        <v>BIRMINGHAM AND SOLIHULL MENTAL HEALTH NHS FOUNDATION TRUST</v>
      </c>
      <c r="C31" s="32" t="str">
        <f>IF(DataSourceBySite!AO21 = 0, "", DataSourceBySite!AO21)</f>
        <v>RXT51</v>
      </c>
      <c r="D31" s="32" t="str">
        <f>IF(DataSourceBySite!AP21 = 0, "", DataSourceBySite!AP21)</f>
        <v>NEWBRIDGE HOUSE</v>
      </c>
      <c r="E31" s="35">
        <f t="shared" si="0"/>
        <v>0.97642436149312373</v>
      </c>
      <c r="F31" s="35">
        <f t="shared" si="1"/>
        <v>0.97642436149312373</v>
      </c>
      <c r="G31" s="31">
        <f>DataSourceBySite!C21</f>
        <v>27</v>
      </c>
      <c r="H31" s="31">
        <f>DataSourceBySite!AN21 - DataSourceBySite!C21</f>
        <v>0</v>
      </c>
      <c r="I31" s="35">
        <f>IF(ISERROR(DataSourceBySite!C21/DataSourceBySite!AN21),1,DataSourceBySite!C21/DataSourceBySite!AN21)</f>
        <v>1</v>
      </c>
      <c r="J31" s="42">
        <f>DataSourceBySite!D21</f>
        <v>1</v>
      </c>
      <c r="K31" s="28">
        <f>DataSourceBySite!C21</f>
        <v>27</v>
      </c>
      <c r="L31" s="29">
        <f>DataSourceBySite!E21</f>
        <v>27</v>
      </c>
      <c r="M31" s="18">
        <f>DataSourceBySite!C21</f>
        <v>27</v>
      </c>
      <c r="N31" s="45">
        <f>DataSourceBySite!F21</f>
        <v>1</v>
      </c>
      <c r="O31" s="2">
        <f>DataSourceBySite!C21</f>
        <v>27</v>
      </c>
      <c r="P31" s="1">
        <f>DataSourceBySite!G21</f>
        <v>27</v>
      </c>
      <c r="Q31" s="45">
        <f>DataSourceBySite!H21</f>
        <v>1</v>
      </c>
      <c r="R31" s="2">
        <f>DataSourceBySite!C21</f>
        <v>27</v>
      </c>
      <c r="S31" s="1">
        <f>DataSourceBySite!I21</f>
        <v>27</v>
      </c>
      <c r="T31" s="45">
        <f>DataSourceBySite!J21</f>
        <v>1</v>
      </c>
      <c r="U31" s="2">
        <f>DataSourceBySite!C21</f>
        <v>27</v>
      </c>
      <c r="V31" s="1">
        <f>DataSourceBySite!K21</f>
        <v>27</v>
      </c>
      <c r="W31" s="45">
        <f>DataSourceBySite!L21</f>
        <v>1</v>
      </c>
      <c r="X31" s="2">
        <f>DataSourceBySite!C21</f>
        <v>27</v>
      </c>
      <c r="Y31" s="1">
        <f>DataSourceBySite!M21</f>
        <v>27</v>
      </c>
      <c r="Z31" s="45">
        <f>DataSourceBySite!N21</f>
        <v>0.92589999999999995</v>
      </c>
      <c r="AA31" s="2">
        <f>DataSourceBySite!C21</f>
        <v>27</v>
      </c>
      <c r="AB31" s="1">
        <f>DataSourceBySite!O21</f>
        <v>25</v>
      </c>
      <c r="AC31" s="45">
        <f>DataSourceBySite!Q21</f>
        <v>1</v>
      </c>
      <c r="AD31" s="2">
        <f>DataSourceBySite!P21</f>
        <v>12</v>
      </c>
      <c r="AE31" s="1">
        <f>DataSourceBySite!R21</f>
        <v>12</v>
      </c>
      <c r="AF31" s="47">
        <f>DataSourceBySite!S21</f>
        <v>0.92589999999999995</v>
      </c>
      <c r="AG31" s="2">
        <f>DataSourceBySite!C21</f>
        <v>27</v>
      </c>
      <c r="AH31" s="1">
        <f>DataSourceBySite!T21</f>
        <v>25</v>
      </c>
      <c r="AI31" s="45">
        <f>DataSourceBySite!U21</f>
        <v>0.92589999999999995</v>
      </c>
      <c r="AJ31" s="2">
        <f>DataSourceBySite!C21</f>
        <v>27</v>
      </c>
      <c r="AK31" s="1">
        <f>DataSourceBySite!V21</f>
        <v>25</v>
      </c>
      <c r="AL31" s="18">
        <f>DataSourceBySite!W21</f>
        <v>44</v>
      </c>
      <c r="AM31" s="45">
        <f>DataSourceBySite!X21</f>
        <v>1</v>
      </c>
      <c r="AN31" s="2">
        <f>DataSourceBySite!W21</f>
        <v>44</v>
      </c>
      <c r="AO31" s="1">
        <f>DataSourceBySite!Y21</f>
        <v>44</v>
      </c>
      <c r="AP31" s="45">
        <f>DataSourceBySite!Z21</f>
        <v>1</v>
      </c>
      <c r="AQ31" s="2">
        <f>DataSourceBySite!W21</f>
        <v>44</v>
      </c>
      <c r="AR31" s="1">
        <f>DataSourceBySite!AA21</f>
        <v>44</v>
      </c>
      <c r="AS31" s="45">
        <f>DataSourceBySite!AB21</f>
        <v>1</v>
      </c>
      <c r="AT31" s="2">
        <f>DataSourceBySite!W21</f>
        <v>44</v>
      </c>
      <c r="AU31" s="1">
        <f>DataSourceBySite!AC21</f>
        <v>44</v>
      </c>
      <c r="AV31" s="45">
        <f>DataSourceBySite!AD21</f>
        <v>1</v>
      </c>
      <c r="AW31" s="2">
        <f>DataSourceBySite!W21</f>
        <v>44</v>
      </c>
      <c r="AX31" s="1">
        <f>DataSourceBySite!AE21</f>
        <v>44</v>
      </c>
      <c r="AY31" s="45">
        <f>DataSourceBySite!AF21</f>
        <v>0.95450000000000002</v>
      </c>
      <c r="AZ31" s="2">
        <f>DataSourceBySite!W21</f>
        <v>44</v>
      </c>
      <c r="BA31" s="1">
        <f>DataSourceBySite!AG21</f>
        <v>42</v>
      </c>
      <c r="BB31" s="45">
        <f>DataSourceBySite!AH21</f>
        <v>0.95450000000000002</v>
      </c>
      <c r="BC31" s="2">
        <f>DataSourceBySite!W21</f>
        <v>44</v>
      </c>
      <c r="BD31" s="1">
        <f>DataSourceBySite!AI21</f>
        <v>42</v>
      </c>
      <c r="BE31" s="45">
        <f>DataSourceBySite!AJ21</f>
        <v>0.95450000000000002</v>
      </c>
      <c r="BF31" s="2">
        <f>DataSourceBySite!W21</f>
        <v>44</v>
      </c>
      <c r="BG31" s="1">
        <f>DataSourceBySite!AK21</f>
        <v>42</v>
      </c>
      <c r="BH31" s="45">
        <f>DataSourceBySite!AL21</f>
        <v>1</v>
      </c>
      <c r="BI31" s="2">
        <f>DataSourceBySite!W21</f>
        <v>44</v>
      </c>
      <c r="BJ31" s="1">
        <f>DataSourceBySite!AM21</f>
        <v>44</v>
      </c>
    </row>
    <row r="32" spans="1:62" x14ac:dyDescent="0.35">
      <c r="A32" s="3" t="str">
        <f>DataSourceBySite!A22</f>
        <v>RXT</v>
      </c>
      <c r="B32" s="32" t="str">
        <f>DataSourceBySite!B22</f>
        <v>BIRMINGHAM AND SOLIHULL MENTAL HEALTH NHS FOUNDATION TRUST</v>
      </c>
      <c r="C32" s="32" t="str">
        <f>IF(DataSourceBySite!AO22 = 0, "", DataSourceBySite!AO22)</f>
        <v>RXTD4</v>
      </c>
      <c r="D32" s="32" t="str">
        <f>IF(DataSourceBySite!AP22 = 0, "", DataSourceBySite!AP22)</f>
        <v>OLEASTER CENTRE</v>
      </c>
      <c r="E32" s="35">
        <f t="shared" si="0"/>
        <v>0.97437722419928829</v>
      </c>
      <c r="F32" s="35">
        <f t="shared" si="1"/>
        <v>0.97437722419928829</v>
      </c>
      <c r="G32" s="31">
        <f>DataSourceBySite!C22</f>
        <v>80</v>
      </c>
      <c r="H32" s="31">
        <f>DataSourceBySite!AN22 - DataSourceBySite!C22</f>
        <v>0</v>
      </c>
      <c r="I32" s="35">
        <f>IF(ISERROR(DataSourceBySite!C22/DataSourceBySite!AN22),1,DataSourceBySite!C22/DataSourceBySite!AN22)</f>
        <v>1</v>
      </c>
      <c r="J32" s="42">
        <f>DataSourceBySite!D22</f>
        <v>1</v>
      </c>
      <c r="K32" s="28">
        <f>DataSourceBySite!C22</f>
        <v>80</v>
      </c>
      <c r="L32" s="29">
        <f>DataSourceBySite!E22</f>
        <v>80</v>
      </c>
      <c r="M32" s="18">
        <f>DataSourceBySite!C22</f>
        <v>80</v>
      </c>
      <c r="N32" s="45">
        <f>DataSourceBySite!F22</f>
        <v>1</v>
      </c>
      <c r="O32" s="2">
        <f>DataSourceBySite!C22</f>
        <v>80</v>
      </c>
      <c r="P32" s="1">
        <f>DataSourceBySite!G22</f>
        <v>80</v>
      </c>
      <c r="Q32" s="45">
        <f>DataSourceBySite!H22</f>
        <v>1</v>
      </c>
      <c r="R32" s="2">
        <f>DataSourceBySite!C22</f>
        <v>80</v>
      </c>
      <c r="S32" s="1">
        <f>DataSourceBySite!I22</f>
        <v>80</v>
      </c>
      <c r="T32" s="45">
        <f>DataSourceBySite!J22</f>
        <v>1</v>
      </c>
      <c r="U32" s="2">
        <f>DataSourceBySite!C22</f>
        <v>80</v>
      </c>
      <c r="V32" s="1">
        <f>DataSourceBySite!K22</f>
        <v>80</v>
      </c>
      <c r="W32" s="45">
        <f>DataSourceBySite!L22</f>
        <v>1</v>
      </c>
      <c r="X32" s="2">
        <f>DataSourceBySite!C22</f>
        <v>80</v>
      </c>
      <c r="Y32" s="1">
        <f>DataSourceBySite!M22</f>
        <v>80</v>
      </c>
      <c r="Z32" s="45">
        <f>DataSourceBySite!N22</f>
        <v>0.92500000000000004</v>
      </c>
      <c r="AA32" s="2">
        <f>DataSourceBySite!C22</f>
        <v>80</v>
      </c>
      <c r="AB32" s="1">
        <f>DataSourceBySite!O22</f>
        <v>74</v>
      </c>
      <c r="AC32" s="45">
        <f>DataSourceBySite!Q22</f>
        <v>1</v>
      </c>
      <c r="AD32" s="2">
        <f>DataSourceBySite!P22</f>
        <v>26</v>
      </c>
      <c r="AE32" s="1">
        <f>DataSourceBySite!R22</f>
        <v>26</v>
      </c>
      <c r="AF32" s="47">
        <f>DataSourceBySite!S22</f>
        <v>0.92500000000000004</v>
      </c>
      <c r="AG32" s="2">
        <f>DataSourceBySite!C22</f>
        <v>80</v>
      </c>
      <c r="AH32" s="1">
        <f>DataSourceBySite!T22</f>
        <v>74</v>
      </c>
      <c r="AI32" s="45">
        <f>DataSourceBySite!U22</f>
        <v>0.92500000000000004</v>
      </c>
      <c r="AJ32" s="2">
        <f>DataSourceBySite!C22</f>
        <v>80</v>
      </c>
      <c r="AK32" s="1">
        <f>DataSourceBySite!V22</f>
        <v>74</v>
      </c>
      <c r="AL32" s="18">
        <f>DataSourceBySite!W22</f>
        <v>117</v>
      </c>
      <c r="AM32" s="45">
        <f>DataSourceBySite!X22</f>
        <v>1</v>
      </c>
      <c r="AN32" s="2">
        <f>DataSourceBySite!W22</f>
        <v>117</v>
      </c>
      <c r="AO32" s="1">
        <f>DataSourceBySite!Y22</f>
        <v>117</v>
      </c>
      <c r="AP32" s="45">
        <f>DataSourceBySite!Z22</f>
        <v>1</v>
      </c>
      <c r="AQ32" s="2">
        <f>DataSourceBySite!W22</f>
        <v>117</v>
      </c>
      <c r="AR32" s="1">
        <f>DataSourceBySite!AA22</f>
        <v>117</v>
      </c>
      <c r="AS32" s="45">
        <f>DataSourceBySite!AB22</f>
        <v>1</v>
      </c>
      <c r="AT32" s="2">
        <f>DataSourceBySite!W22</f>
        <v>117</v>
      </c>
      <c r="AU32" s="1">
        <f>DataSourceBySite!AC22</f>
        <v>117</v>
      </c>
      <c r="AV32" s="45">
        <f>DataSourceBySite!AD22</f>
        <v>1</v>
      </c>
      <c r="AW32" s="2">
        <f>DataSourceBySite!W22</f>
        <v>117</v>
      </c>
      <c r="AX32" s="1">
        <f>DataSourceBySite!AE22</f>
        <v>117</v>
      </c>
      <c r="AY32" s="45">
        <f>DataSourceBySite!AF22</f>
        <v>0.94869999999999999</v>
      </c>
      <c r="AZ32" s="2">
        <f>DataSourceBySite!W22</f>
        <v>117</v>
      </c>
      <c r="BA32" s="1">
        <f>DataSourceBySite!AG22</f>
        <v>111</v>
      </c>
      <c r="BB32" s="45">
        <f>DataSourceBySite!AH22</f>
        <v>0.94869999999999999</v>
      </c>
      <c r="BC32" s="2">
        <f>DataSourceBySite!W22</f>
        <v>117</v>
      </c>
      <c r="BD32" s="1">
        <f>DataSourceBySite!AI22</f>
        <v>111</v>
      </c>
      <c r="BE32" s="45">
        <f>DataSourceBySite!AJ22</f>
        <v>0.94869999999999999</v>
      </c>
      <c r="BF32" s="2">
        <f>DataSourceBySite!W22</f>
        <v>117</v>
      </c>
      <c r="BG32" s="1">
        <f>DataSourceBySite!AK22</f>
        <v>111</v>
      </c>
      <c r="BH32" s="45">
        <f>DataSourceBySite!AL22</f>
        <v>1</v>
      </c>
      <c r="BI32" s="2">
        <f>DataSourceBySite!W22</f>
        <v>117</v>
      </c>
      <c r="BJ32" s="1">
        <f>DataSourceBySite!AM22</f>
        <v>117</v>
      </c>
    </row>
    <row r="33" spans="1:62" x14ac:dyDescent="0.35">
      <c r="A33" s="3" t="str">
        <f>DataSourceBySite!A23</f>
        <v>RXT</v>
      </c>
      <c r="B33" s="32" t="str">
        <f>DataSourceBySite!B23</f>
        <v>BIRMINGHAM AND SOLIHULL MENTAL HEALTH NHS FOUNDATION TRUST</v>
      </c>
      <c r="C33" s="32" t="str">
        <f>IF(DataSourceBySite!AO23 = 0, "", DataSourceBySite!AO23)</f>
        <v>RXT65</v>
      </c>
      <c r="D33" s="32" t="str">
        <f>IF(DataSourceBySite!AP23 = 0, "", DataSourceBySite!AP23)</f>
        <v>RESERVOIR COURT</v>
      </c>
      <c r="E33" s="35">
        <f t="shared" si="0"/>
        <v>1</v>
      </c>
      <c r="F33" s="35">
        <f t="shared" si="1"/>
        <v>1</v>
      </c>
      <c r="G33" s="31">
        <f>DataSourceBySite!C23</f>
        <v>53</v>
      </c>
      <c r="H33" s="31">
        <f>DataSourceBySite!AN23 - DataSourceBySite!C23</f>
        <v>0</v>
      </c>
      <c r="I33" s="35">
        <f>IF(ISERROR(DataSourceBySite!C23/DataSourceBySite!AN23),1,DataSourceBySite!C23/DataSourceBySite!AN23)</f>
        <v>1</v>
      </c>
      <c r="J33" s="42">
        <f>DataSourceBySite!D23</f>
        <v>1</v>
      </c>
      <c r="K33" s="28">
        <f>DataSourceBySite!C23</f>
        <v>53</v>
      </c>
      <c r="L33" s="29">
        <f>DataSourceBySite!E23</f>
        <v>53</v>
      </c>
      <c r="M33" s="18">
        <f>DataSourceBySite!C23</f>
        <v>53</v>
      </c>
      <c r="N33" s="45">
        <f>DataSourceBySite!F23</f>
        <v>1</v>
      </c>
      <c r="O33" s="2">
        <f>DataSourceBySite!C23</f>
        <v>53</v>
      </c>
      <c r="P33" s="1">
        <f>DataSourceBySite!G23</f>
        <v>53</v>
      </c>
      <c r="Q33" s="45">
        <f>DataSourceBySite!H23</f>
        <v>1</v>
      </c>
      <c r="R33" s="2">
        <f>DataSourceBySite!C23</f>
        <v>53</v>
      </c>
      <c r="S33" s="1">
        <f>DataSourceBySite!I23</f>
        <v>53</v>
      </c>
      <c r="T33" s="45">
        <f>DataSourceBySite!J23</f>
        <v>1</v>
      </c>
      <c r="U33" s="2">
        <f>DataSourceBySite!C23</f>
        <v>53</v>
      </c>
      <c r="V33" s="1">
        <f>DataSourceBySite!K23</f>
        <v>53</v>
      </c>
      <c r="W33" s="45">
        <f>DataSourceBySite!L23</f>
        <v>1</v>
      </c>
      <c r="X33" s="2">
        <f>DataSourceBySite!C23</f>
        <v>53</v>
      </c>
      <c r="Y33" s="1">
        <f>DataSourceBySite!M23</f>
        <v>53</v>
      </c>
      <c r="Z33" s="45">
        <f>DataSourceBySite!N23</f>
        <v>1</v>
      </c>
      <c r="AA33" s="2">
        <f>DataSourceBySite!C23</f>
        <v>53</v>
      </c>
      <c r="AB33" s="1">
        <f>DataSourceBySite!O23</f>
        <v>53</v>
      </c>
      <c r="AC33" s="45">
        <f>DataSourceBySite!Q23</f>
        <v>1</v>
      </c>
      <c r="AD33" s="2">
        <f>DataSourceBySite!P23</f>
        <v>33</v>
      </c>
      <c r="AE33" s="1">
        <f>DataSourceBySite!R23</f>
        <v>33</v>
      </c>
      <c r="AF33" s="47">
        <f>DataSourceBySite!S23</f>
        <v>1</v>
      </c>
      <c r="AG33" s="2">
        <f>DataSourceBySite!C23</f>
        <v>53</v>
      </c>
      <c r="AH33" s="1">
        <f>DataSourceBySite!T23</f>
        <v>53</v>
      </c>
      <c r="AI33" s="45">
        <f>DataSourceBySite!U23</f>
        <v>1</v>
      </c>
      <c r="AJ33" s="2">
        <f>DataSourceBySite!C23</f>
        <v>53</v>
      </c>
      <c r="AK33" s="1">
        <f>DataSourceBySite!V23</f>
        <v>53</v>
      </c>
      <c r="AL33" s="18">
        <f>DataSourceBySite!W23</f>
        <v>89</v>
      </c>
      <c r="AM33" s="45">
        <f>DataSourceBySite!X23</f>
        <v>1</v>
      </c>
      <c r="AN33" s="2">
        <f>DataSourceBySite!W23</f>
        <v>89</v>
      </c>
      <c r="AO33" s="1">
        <f>DataSourceBySite!Y23</f>
        <v>89</v>
      </c>
      <c r="AP33" s="45">
        <f>DataSourceBySite!Z23</f>
        <v>1</v>
      </c>
      <c r="AQ33" s="2">
        <f>DataSourceBySite!W23</f>
        <v>89</v>
      </c>
      <c r="AR33" s="1">
        <f>DataSourceBySite!AA23</f>
        <v>89</v>
      </c>
      <c r="AS33" s="45">
        <f>DataSourceBySite!AB23</f>
        <v>1</v>
      </c>
      <c r="AT33" s="2">
        <f>DataSourceBySite!W23</f>
        <v>89</v>
      </c>
      <c r="AU33" s="1">
        <f>DataSourceBySite!AC23</f>
        <v>89</v>
      </c>
      <c r="AV33" s="45">
        <f>DataSourceBySite!AD23</f>
        <v>1</v>
      </c>
      <c r="AW33" s="2">
        <f>DataSourceBySite!W23</f>
        <v>89</v>
      </c>
      <c r="AX33" s="1">
        <f>DataSourceBySite!AE23</f>
        <v>89</v>
      </c>
      <c r="AY33" s="45">
        <f>DataSourceBySite!AF23</f>
        <v>1</v>
      </c>
      <c r="AZ33" s="2">
        <f>DataSourceBySite!W23</f>
        <v>89</v>
      </c>
      <c r="BA33" s="1">
        <f>DataSourceBySite!AG23</f>
        <v>89</v>
      </c>
      <c r="BB33" s="45">
        <f>DataSourceBySite!AH23</f>
        <v>1</v>
      </c>
      <c r="BC33" s="2">
        <f>DataSourceBySite!W23</f>
        <v>89</v>
      </c>
      <c r="BD33" s="1">
        <f>DataSourceBySite!AI23</f>
        <v>89</v>
      </c>
      <c r="BE33" s="45">
        <f>DataSourceBySite!AJ23</f>
        <v>1</v>
      </c>
      <c r="BF33" s="2">
        <f>DataSourceBySite!W23</f>
        <v>89</v>
      </c>
      <c r="BG33" s="1">
        <f>DataSourceBySite!AK23</f>
        <v>89</v>
      </c>
      <c r="BH33" s="45">
        <f>DataSourceBySite!AL23</f>
        <v>1</v>
      </c>
      <c r="BI33" s="2">
        <f>DataSourceBySite!W23</f>
        <v>89</v>
      </c>
      <c r="BJ33" s="1">
        <f>DataSourceBySite!AM23</f>
        <v>89</v>
      </c>
    </row>
    <row r="34" spans="1:62" x14ac:dyDescent="0.35">
      <c r="A34" s="3" t="str">
        <f>DataSourceBySite!A24</f>
        <v>RXT</v>
      </c>
      <c r="B34" s="32" t="str">
        <f>DataSourceBySite!B24</f>
        <v>BIRMINGHAM AND SOLIHULL MENTAL HEALTH NHS FOUNDATION TRUST</v>
      </c>
      <c r="C34" s="32" t="str">
        <f>IF(DataSourceBySite!AO24 = 0, "", DataSourceBySite!AO24)</f>
        <v>RXTD2</v>
      </c>
      <c r="D34" s="32" t="str">
        <f>IF(DataSourceBySite!AP24 = 0, "", DataSourceBySite!AP24)</f>
        <v>ZINNIA CENTRE</v>
      </c>
      <c r="E34" s="35">
        <f t="shared" si="0"/>
        <v>0.99500416319733553</v>
      </c>
      <c r="F34" s="35">
        <f t="shared" si="1"/>
        <v>0.97895570895221729</v>
      </c>
      <c r="G34" s="31">
        <f>DataSourceBySite!C24</f>
        <v>61</v>
      </c>
      <c r="H34" s="31">
        <f>DataSourceBySite!AN24 - DataSourceBySite!C24</f>
        <v>1</v>
      </c>
      <c r="I34" s="35">
        <f>IF(ISERROR(DataSourceBySite!C24/DataSourceBySite!AN24),1,DataSourceBySite!C24/DataSourceBySite!AN24)</f>
        <v>0.9838709677419355</v>
      </c>
      <c r="J34" s="42">
        <f>DataSourceBySite!D24</f>
        <v>1</v>
      </c>
      <c r="K34" s="28">
        <f>DataSourceBySite!C24</f>
        <v>61</v>
      </c>
      <c r="L34" s="29">
        <f>DataSourceBySite!E24</f>
        <v>61</v>
      </c>
      <c r="M34" s="18">
        <f>DataSourceBySite!C24</f>
        <v>61</v>
      </c>
      <c r="N34" s="45">
        <f>DataSourceBySite!F24</f>
        <v>1</v>
      </c>
      <c r="O34" s="2">
        <f>DataSourceBySite!C24</f>
        <v>61</v>
      </c>
      <c r="P34" s="1">
        <f>DataSourceBySite!G24</f>
        <v>61</v>
      </c>
      <c r="Q34" s="45">
        <f>DataSourceBySite!H24</f>
        <v>1</v>
      </c>
      <c r="R34" s="2">
        <f>DataSourceBySite!C24</f>
        <v>61</v>
      </c>
      <c r="S34" s="1">
        <f>DataSourceBySite!I24</f>
        <v>61</v>
      </c>
      <c r="T34" s="45">
        <f>DataSourceBySite!J24</f>
        <v>1</v>
      </c>
      <c r="U34" s="2">
        <f>DataSourceBySite!C24</f>
        <v>61</v>
      </c>
      <c r="V34" s="1">
        <f>DataSourceBySite!K24</f>
        <v>61</v>
      </c>
      <c r="W34" s="45">
        <f>DataSourceBySite!L24</f>
        <v>1</v>
      </c>
      <c r="X34" s="2">
        <f>DataSourceBySite!C24</f>
        <v>61</v>
      </c>
      <c r="Y34" s="1">
        <f>DataSourceBySite!M24</f>
        <v>61</v>
      </c>
      <c r="Z34" s="45">
        <f>DataSourceBySite!N24</f>
        <v>0.98360000000000003</v>
      </c>
      <c r="AA34" s="2">
        <f>DataSourceBySite!C24</f>
        <v>61</v>
      </c>
      <c r="AB34" s="1">
        <f>DataSourceBySite!O24</f>
        <v>60</v>
      </c>
      <c r="AC34" s="45">
        <f>DataSourceBySite!Q24</f>
        <v>1</v>
      </c>
      <c r="AD34" s="2">
        <f>DataSourceBySite!P24</f>
        <v>25</v>
      </c>
      <c r="AE34" s="1">
        <f>DataSourceBySite!R24</f>
        <v>25</v>
      </c>
      <c r="AF34" s="47">
        <f>DataSourceBySite!S24</f>
        <v>0.98360000000000003</v>
      </c>
      <c r="AG34" s="2">
        <f>DataSourceBySite!C24</f>
        <v>61</v>
      </c>
      <c r="AH34" s="1">
        <f>DataSourceBySite!T24</f>
        <v>60</v>
      </c>
      <c r="AI34" s="45">
        <f>DataSourceBySite!U24</f>
        <v>0.98360000000000003</v>
      </c>
      <c r="AJ34" s="2">
        <f>DataSourceBySite!C24</f>
        <v>61</v>
      </c>
      <c r="AK34" s="1">
        <f>DataSourceBySite!V24</f>
        <v>60</v>
      </c>
      <c r="AL34" s="18">
        <f>DataSourceBySite!W24</f>
        <v>107</v>
      </c>
      <c r="AM34" s="45">
        <f>DataSourceBySite!X24</f>
        <v>1</v>
      </c>
      <c r="AN34" s="2">
        <f>DataSourceBySite!W24</f>
        <v>107</v>
      </c>
      <c r="AO34" s="1">
        <f>DataSourceBySite!Y24</f>
        <v>107</v>
      </c>
      <c r="AP34" s="45">
        <f>DataSourceBySite!Z24</f>
        <v>1</v>
      </c>
      <c r="AQ34" s="2">
        <f>DataSourceBySite!W24</f>
        <v>107</v>
      </c>
      <c r="AR34" s="1">
        <f>DataSourceBySite!AA24</f>
        <v>107</v>
      </c>
      <c r="AS34" s="45">
        <f>DataSourceBySite!AB24</f>
        <v>1</v>
      </c>
      <c r="AT34" s="2">
        <f>DataSourceBySite!W24</f>
        <v>107</v>
      </c>
      <c r="AU34" s="1">
        <f>DataSourceBySite!AC24</f>
        <v>107</v>
      </c>
      <c r="AV34" s="45">
        <f>DataSourceBySite!AD24</f>
        <v>1</v>
      </c>
      <c r="AW34" s="2">
        <f>DataSourceBySite!W24</f>
        <v>107</v>
      </c>
      <c r="AX34" s="1">
        <f>DataSourceBySite!AE24</f>
        <v>107</v>
      </c>
      <c r="AY34" s="45">
        <f>DataSourceBySite!AF24</f>
        <v>0.99070000000000003</v>
      </c>
      <c r="AZ34" s="2">
        <f>DataSourceBySite!W24</f>
        <v>107</v>
      </c>
      <c r="BA34" s="1">
        <f>DataSourceBySite!AG24</f>
        <v>106</v>
      </c>
      <c r="BB34" s="45">
        <f>DataSourceBySite!AH24</f>
        <v>0.99070000000000003</v>
      </c>
      <c r="BC34" s="2">
        <f>DataSourceBySite!W24</f>
        <v>107</v>
      </c>
      <c r="BD34" s="1">
        <f>DataSourceBySite!AI24</f>
        <v>106</v>
      </c>
      <c r="BE34" s="45">
        <f>DataSourceBySite!AJ24</f>
        <v>0.99070000000000003</v>
      </c>
      <c r="BF34" s="2">
        <f>DataSourceBySite!W24</f>
        <v>107</v>
      </c>
      <c r="BG34" s="1">
        <f>DataSourceBySite!AK24</f>
        <v>106</v>
      </c>
      <c r="BH34" s="45">
        <f>DataSourceBySite!AL24</f>
        <v>1</v>
      </c>
      <c r="BI34" s="2">
        <f>DataSourceBySite!W24</f>
        <v>107</v>
      </c>
      <c r="BJ34" s="1">
        <f>DataSourceBySite!AM24</f>
        <v>107</v>
      </c>
    </row>
    <row r="35" spans="1:62" x14ac:dyDescent="0.35">
      <c r="A35" s="3" t="str">
        <f>DataSourceBySite!A25</f>
        <v>TAJ</v>
      </c>
      <c r="B35" s="32" t="str">
        <f>DataSourceBySite!B25</f>
        <v>BLACK COUNTRY HEALTHCARE NHS FOUNDATION TRUST</v>
      </c>
      <c r="C35" s="32" t="str">
        <f>IF(DataSourceBySite!AO25 = 0, "", DataSourceBySite!AO25)</f>
        <v>TAJ82</v>
      </c>
      <c r="D35" s="32" t="str">
        <f>IF(DataSourceBySite!AP25 = 0, "", DataSourceBySite!AP25)</f>
        <v>BLOXWICH HOSPITAL</v>
      </c>
      <c r="E35" s="35">
        <f t="shared" si="0"/>
        <v>1</v>
      </c>
      <c r="F35" s="35">
        <f t="shared" si="1"/>
        <v>1</v>
      </c>
      <c r="G35" s="31">
        <f>DataSourceBySite!C25</f>
        <v>44</v>
      </c>
      <c r="H35" s="31">
        <f>DataSourceBySite!AN25 - DataSourceBySite!C25</f>
        <v>0</v>
      </c>
      <c r="I35" s="35">
        <f>IF(ISERROR(DataSourceBySite!C25/DataSourceBySite!AN25),1,DataSourceBySite!C25/DataSourceBySite!AN25)</f>
        <v>1</v>
      </c>
      <c r="J35" s="42">
        <f>DataSourceBySite!D25</f>
        <v>1</v>
      </c>
      <c r="K35" s="28">
        <f>DataSourceBySite!C25</f>
        <v>44</v>
      </c>
      <c r="L35" s="29">
        <f>DataSourceBySite!E25</f>
        <v>44</v>
      </c>
      <c r="M35" s="18">
        <f>DataSourceBySite!C25</f>
        <v>44</v>
      </c>
      <c r="N35" s="45">
        <f>DataSourceBySite!F25</f>
        <v>1</v>
      </c>
      <c r="O35" s="2">
        <f>DataSourceBySite!C25</f>
        <v>44</v>
      </c>
      <c r="P35" s="1">
        <f>DataSourceBySite!G25</f>
        <v>44</v>
      </c>
      <c r="Q35" s="45">
        <f>DataSourceBySite!H25</f>
        <v>1</v>
      </c>
      <c r="R35" s="2">
        <f>DataSourceBySite!C25</f>
        <v>44</v>
      </c>
      <c r="S35" s="1">
        <f>DataSourceBySite!I25</f>
        <v>44</v>
      </c>
      <c r="T35" s="45">
        <f>DataSourceBySite!J25</f>
        <v>1</v>
      </c>
      <c r="U35" s="2">
        <f>DataSourceBySite!C25</f>
        <v>44</v>
      </c>
      <c r="V35" s="1">
        <f>DataSourceBySite!K25</f>
        <v>44</v>
      </c>
      <c r="W35" s="45">
        <f>DataSourceBySite!L25</f>
        <v>1</v>
      </c>
      <c r="X35" s="2">
        <f>DataSourceBySite!C25</f>
        <v>44</v>
      </c>
      <c r="Y35" s="1">
        <f>DataSourceBySite!M25</f>
        <v>44</v>
      </c>
      <c r="Z35" s="45">
        <f>DataSourceBySite!N25</f>
        <v>1</v>
      </c>
      <c r="AA35" s="2">
        <f>DataSourceBySite!C25</f>
        <v>44</v>
      </c>
      <c r="AB35" s="1">
        <f>DataSourceBySite!O25</f>
        <v>44</v>
      </c>
      <c r="AC35" s="45">
        <f>DataSourceBySite!Q25</f>
        <v>1</v>
      </c>
      <c r="AD35" s="2">
        <f>DataSourceBySite!P25</f>
        <v>26</v>
      </c>
      <c r="AE35" s="1">
        <f>DataSourceBySite!R25</f>
        <v>26</v>
      </c>
      <c r="AF35" s="47">
        <f>DataSourceBySite!S25</f>
        <v>1</v>
      </c>
      <c r="AG35" s="2">
        <f>DataSourceBySite!C25</f>
        <v>44</v>
      </c>
      <c r="AH35" s="1">
        <f>DataSourceBySite!T25</f>
        <v>44</v>
      </c>
      <c r="AI35" s="45">
        <f>DataSourceBySite!U25</f>
        <v>1</v>
      </c>
      <c r="AJ35" s="2">
        <f>DataSourceBySite!C25</f>
        <v>44</v>
      </c>
      <c r="AK35" s="1">
        <f>DataSourceBySite!V25</f>
        <v>44</v>
      </c>
      <c r="AL35" s="18">
        <f>DataSourceBySite!W25</f>
        <v>44</v>
      </c>
      <c r="AM35" s="45">
        <f>DataSourceBySite!X25</f>
        <v>1</v>
      </c>
      <c r="AN35" s="2">
        <f>DataSourceBySite!W25</f>
        <v>44</v>
      </c>
      <c r="AO35" s="1">
        <f>DataSourceBySite!Y25</f>
        <v>44</v>
      </c>
      <c r="AP35" s="45">
        <f>DataSourceBySite!Z25</f>
        <v>1</v>
      </c>
      <c r="AQ35" s="2">
        <f>DataSourceBySite!W25</f>
        <v>44</v>
      </c>
      <c r="AR35" s="1">
        <f>DataSourceBySite!AA25</f>
        <v>44</v>
      </c>
      <c r="AS35" s="45">
        <f>DataSourceBySite!AB25</f>
        <v>1</v>
      </c>
      <c r="AT35" s="2">
        <f>DataSourceBySite!W25</f>
        <v>44</v>
      </c>
      <c r="AU35" s="1">
        <f>DataSourceBySite!AC25</f>
        <v>44</v>
      </c>
      <c r="AV35" s="45">
        <f>DataSourceBySite!AD25</f>
        <v>1</v>
      </c>
      <c r="AW35" s="2">
        <f>DataSourceBySite!W25</f>
        <v>44</v>
      </c>
      <c r="AX35" s="1">
        <f>DataSourceBySite!AE25</f>
        <v>44</v>
      </c>
      <c r="AY35" s="45">
        <f>DataSourceBySite!AF25</f>
        <v>1</v>
      </c>
      <c r="AZ35" s="2">
        <f>DataSourceBySite!W25</f>
        <v>44</v>
      </c>
      <c r="BA35" s="1">
        <f>DataSourceBySite!AG25</f>
        <v>44</v>
      </c>
      <c r="BB35" s="45">
        <f>DataSourceBySite!AH25</f>
        <v>1</v>
      </c>
      <c r="BC35" s="2">
        <f>DataSourceBySite!W25</f>
        <v>44</v>
      </c>
      <c r="BD35" s="1">
        <f>DataSourceBySite!AI25</f>
        <v>44</v>
      </c>
      <c r="BE35" s="45">
        <f>DataSourceBySite!AJ25</f>
        <v>1</v>
      </c>
      <c r="BF35" s="2">
        <f>DataSourceBySite!W25</f>
        <v>44</v>
      </c>
      <c r="BG35" s="1">
        <f>DataSourceBySite!AK25</f>
        <v>44</v>
      </c>
      <c r="BH35" s="45">
        <f>DataSourceBySite!AL25</f>
        <v>1</v>
      </c>
      <c r="BI35" s="2">
        <f>DataSourceBySite!W25</f>
        <v>44</v>
      </c>
      <c r="BJ35" s="1">
        <f>DataSourceBySite!AM25</f>
        <v>44</v>
      </c>
    </row>
    <row r="36" spans="1:62" x14ac:dyDescent="0.35">
      <c r="A36" s="3" t="str">
        <f>DataSourceBySite!A26</f>
        <v>TAJ</v>
      </c>
      <c r="B36" s="32" t="str">
        <f>DataSourceBySite!B26</f>
        <v>BLACK COUNTRY HEALTHCARE NHS FOUNDATION TRUST</v>
      </c>
      <c r="C36" s="32" t="str">
        <f>IF(DataSourceBySite!AO26 = 0, "", DataSourceBySite!AO26)</f>
        <v>TAJ83</v>
      </c>
      <c r="D36" s="32" t="str">
        <f>IF(DataSourceBySite!AP26 = 0, "", DataSourceBySite!AP26)</f>
        <v>DOROTHY PATTISON HOSPITAL</v>
      </c>
      <c r="E36" s="35">
        <f t="shared" si="0"/>
        <v>1</v>
      </c>
      <c r="F36" s="35">
        <f t="shared" si="1"/>
        <v>1</v>
      </c>
      <c r="G36" s="31">
        <f>DataSourceBySite!C26</f>
        <v>76</v>
      </c>
      <c r="H36" s="31">
        <f>DataSourceBySite!AN26 - DataSourceBySite!C26</f>
        <v>0</v>
      </c>
      <c r="I36" s="35">
        <f>IF(ISERROR(DataSourceBySite!C26/DataSourceBySite!AN26),1,DataSourceBySite!C26/DataSourceBySite!AN26)</f>
        <v>1</v>
      </c>
      <c r="J36" s="42">
        <f>DataSourceBySite!D26</f>
        <v>1</v>
      </c>
      <c r="K36" s="28">
        <f>DataSourceBySite!C26</f>
        <v>76</v>
      </c>
      <c r="L36" s="29">
        <f>DataSourceBySite!E26</f>
        <v>76</v>
      </c>
      <c r="M36" s="18">
        <f>DataSourceBySite!C26</f>
        <v>76</v>
      </c>
      <c r="N36" s="45">
        <f>DataSourceBySite!F26</f>
        <v>1</v>
      </c>
      <c r="O36" s="2">
        <f>DataSourceBySite!C26</f>
        <v>76</v>
      </c>
      <c r="P36" s="1">
        <f>DataSourceBySite!G26</f>
        <v>76</v>
      </c>
      <c r="Q36" s="45">
        <f>DataSourceBySite!H26</f>
        <v>1</v>
      </c>
      <c r="R36" s="2">
        <f>DataSourceBySite!C26</f>
        <v>76</v>
      </c>
      <c r="S36" s="1">
        <f>DataSourceBySite!I26</f>
        <v>76</v>
      </c>
      <c r="T36" s="45">
        <f>DataSourceBySite!J26</f>
        <v>1</v>
      </c>
      <c r="U36" s="2">
        <f>DataSourceBySite!C26</f>
        <v>76</v>
      </c>
      <c r="V36" s="1">
        <f>DataSourceBySite!K26</f>
        <v>76</v>
      </c>
      <c r="W36" s="45">
        <f>DataSourceBySite!L26</f>
        <v>1</v>
      </c>
      <c r="X36" s="2">
        <f>DataSourceBySite!C26</f>
        <v>76</v>
      </c>
      <c r="Y36" s="1">
        <f>DataSourceBySite!M26</f>
        <v>76</v>
      </c>
      <c r="Z36" s="45">
        <f>DataSourceBySite!N26</f>
        <v>1</v>
      </c>
      <c r="AA36" s="2">
        <f>DataSourceBySite!C26</f>
        <v>76</v>
      </c>
      <c r="AB36" s="1">
        <f>DataSourceBySite!O26</f>
        <v>76</v>
      </c>
      <c r="AC36" s="45">
        <f>DataSourceBySite!Q26</f>
        <v>1</v>
      </c>
      <c r="AD36" s="2">
        <f>DataSourceBySite!P26</f>
        <v>33</v>
      </c>
      <c r="AE36" s="1">
        <f>DataSourceBySite!R26</f>
        <v>33</v>
      </c>
      <c r="AF36" s="47">
        <f>DataSourceBySite!S26</f>
        <v>1</v>
      </c>
      <c r="AG36" s="2">
        <f>DataSourceBySite!C26</f>
        <v>76</v>
      </c>
      <c r="AH36" s="1">
        <f>DataSourceBySite!T26</f>
        <v>76</v>
      </c>
      <c r="AI36" s="45">
        <f>DataSourceBySite!U26</f>
        <v>1</v>
      </c>
      <c r="AJ36" s="2">
        <f>DataSourceBySite!C26</f>
        <v>76</v>
      </c>
      <c r="AK36" s="1">
        <f>DataSourceBySite!V26</f>
        <v>76</v>
      </c>
      <c r="AL36" s="18">
        <f>DataSourceBySite!W26</f>
        <v>76</v>
      </c>
      <c r="AM36" s="45">
        <f>DataSourceBySite!X26</f>
        <v>1</v>
      </c>
      <c r="AN36" s="2">
        <f>DataSourceBySite!W26</f>
        <v>76</v>
      </c>
      <c r="AO36" s="1">
        <f>DataSourceBySite!Y26</f>
        <v>76</v>
      </c>
      <c r="AP36" s="45">
        <f>DataSourceBySite!Z26</f>
        <v>1</v>
      </c>
      <c r="AQ36" s="2">
        <f>DataSourceBySite!W26</f>
        <v>76</v>
      </c>
      <c r="AR36" s="1">
        <f>DataSourceBySite!AA26</f>
        <v>76</v>
      </c>
      <c r="AS36" s="45">
        <f>DataSourceBySite!AB26</f>
        <v>1</v>
      </c>
      <c r="AT36" s="2">
        <f>DataSourceBySite!W26</f>
        <v>76</v>
      </c>
      <c r="AU36" s="1">
        <f>DataSourceBySite!AC26</f>
        <v>76</v>
      </c>
      <c r="AV36" s="45">
        <f>DataSourceBySite!AD26</f>
        <v>1</v>
      </c>
      <c r="AW36" s="2">
        <f>DataSourceBySite!W26</f>
        <v>76</v>
      </c>
      <c r="AX36" s="1">
        <f>DataSourceBySite!AE26</f>
        <v>76</v>
      </c>
      <c r="AY36" s="45">
        <f>DataSourceBySite!AF26</f>
        <v>1</v>
      </c>
      <c r="AZ36" s="2">
        <f>DataSourceBySite!W26</f>
        <v>76</v>
      </c>
      <c r="BA36" s="1">
        <f>DataSourceBySite!AG26</f>
        <v>76</v>
      </c>
      <c r="BB36" s="45">
        <f>DataSourceBySite!AH26</f>
        <v>1</v>
      </c>
      <c r="BC36" s="2">
        <f>DataSourceBySite!W26</f>
        <v>76</v>
      </c>
      <c r="BD36" s="1">
        <f>DataSourceBySite!AI26</f>
        <v>76</v>
      </c>
      <c r="BE36" s="45">
        <f>DataSourceBySite!AJ26</f>
        <v>1</v>
      </c>
      <c r="BF36" s="2">
        <f>DataSourceBySite!W26</f>
        <v>76</v>
      </c>
      <c r="BG36" s="1">
        <f>DataSourceBySite!AK26</f>
        <v>76</v>
      </c>
      <c r="BH36" s="45">
        <f>DataSourceBySite!AL26</f>
        <v>1</v>
      </c>
      <c r="BI36" s="2">
        <f>DataSourceBySite!W26</f>
        <v>76</v>
      </c>
      <c r="BJ36" s="1">
        <f>DataSourceBySite!AM26</f>
        <v>76</v>
      </c>
    </row>
    <row r="37" spans="1:62" x14ac:dyDescent="0.35">
      <c r="A37" s="3" t="str">
        <f>DataSourceBySite!A27</f>
        <v>TAJ</v>
      </c>
      <c r="B37" s="32" t="str">
        <f>DataSourceBySite!B27</f>
        <v>BLACK COUNTRY HEALTHCARE NHS FOUNDATION TRUST</v>
      </c>
      <c r="C37" s="32" t="str">
        <f>IF(DataSourceBySite!AO27 = 0, "", DataSourceBySite!AO27)</f>
        <v>TAJ20</v>
      </c>
      <c r="D37" s="32" t="str">
        <f>IF(DataSourceBySite!AP27 = 0, "", DataSourceBySite!AP27)</f>
        <v>HALLAM STREET HOSPITAL</v>
      </c>
      <c r="E37" s="35">
        <f t="shared" si="0"/>
        <v>1</v>
      </c>
      <c r="F37" s="35">
        <f t="shared" si="1"/>
        <v>1</v>
      </c>
      <c r="G37" s="31">
        <f>DataSourceBySite!C27</f>
        <v>130</v>
      </c>
      <c r="H37" s="31">
        <f>DataSourceBySite!AN27 - DataSourceBySite!C27</f>
        <v>0</v>
      </c>
      <c r="I37" s="35">
        <f>IF(ISERROR(DataSourceBySite!C27/DataSourceBySite!AN27),1,DataSourceBySite!C27/DataSourceBySite!AN27)</f>
        <v>1</v>
      </c>
      <c r="J37" s="42">
        <f>DataSourceBySite!D27</f>
        <v>1</v>
      </c>
      <c r="K37" s="28">
        <f>DataSourceBySite!C27</f>
        <v>130</v>
      </c>
      <c r="L37" s="29">
        <f>DataSourceBySite!E27</f>
        <v>130</v>
      </c>
      <c r="M37" s="18">
        <f>DataSourceBySite!C27</f>
        <v>130</v>
      </c>
      <c r="N37" s="45">
        <f>DataSourceBySite!F27</f>
        <v>1</v>
      </c>
      <c r="O37" s="2">
        <f>DataSourceBySite!C27</f>
        <v>130</v>
      </c>
      <c r="P37" s="1">
        <f>DataSourceBySite!G27</f>
        <v>130</v>
      </c>
      <c r="Q37" s="45">
        <f>DataSourceBySite!H27</f>
        <v>1</v>
      </c>
      <c r="R37" s="2">
        <f>DataSourceBySite!C27</f>
        <v>130</v>
      </c>
      <c r="S37" s="1">
        <f>DataSourceBySite!I27</f>
        <v>130</v>
      </c>
      <c r="T37" s="45">
        <f>DataSourceBySite!J27</f>
        <v>1</v>
      </c>
      <c r="U37" s="2">
        <f>DataSourceBySite!C27</f>
        <v>130</v>
      </c>
      <c r="V37" s="1">
        <f>DataSourceBySite!K27</f>
        <v>130</v>
      </c>
      <c r="W37" s="45">
        <f>DataSourceBySite!L27</f>
        <v>1</v>
      </c>
      <c r="X37" s="2">
        <f>DataSourceBySite!C27</f>
        <v>130</v>
      </c>
      <c r="Y37" s="1">
        <f>DataSourceBySite!M27</f>
        <v>130</v>
      </c>
      <c r="Z37" s="45">
        <f>DataSourceBySite!N27</f>
        <v>1</v>
      </c>
      <c r="AA37" s="2">
        <f>DataSourceBySite!C27</f>
        <v>130</v>
      </c>
      <c r="AB37" s="1">
        <f>DataSourceBySite!O27</f>
        <v>130</v>
      </c>
      <c r="AC37" s="45">
        <f>DataSourceBySite!Q27</f>
        <v>1</v>
      </c>
      <c r="AD37" s="2">
        <f>DataSourceBySite!P27</f>
        <v>74</v>
      </c>
      <c r="AE37" s="1">
        <f>DataSourceBySite!R27</f>
        <v>74</v>
      </c>
      <c r="AF37" s="47">
        <f>DataSourceBySite!S27</f>
        <v>1</v>
      </c>
      <c r="AG37" s="2">
        <f>DataSourceBySite!C27</f>
        <v>130</v>
      </c>
      <c r="AH37" s="1">
        <f>DataSourceBySite!T27</f>
        <v>130</v>
      </c>
      <c r="AI37" s="45">
        <f>DataSourceBySite!U27</f>
        <v>1</v>
      </c>
      <c r="AJ37" s="2">
        <f>DataSourceBySite!C27</f>
        <v>130</v>
      </c>
      <c r="AK37" s="1">
        <f>DataSourceBySite!V27</f>
        <v>130</v>
      </c>
      <c r="AL37" s="18">
        <f>DataSourceBySite!W27</f>
        <v>130</v>
      </c>
      <c r="AM37" s="45">
        <f>DataSourceBySite!X27</f>
        <v>1</v>
      </c>
      <c r="AN37" s="2">
        <f>DataSourceBySite!W27</f>
        <v>130</v>
      </c>
      <c r="AO37" s="1">
        <f>DataSourceBySite!Y27</f>
        <v>130</v>
      </c>
      <c r="AP37" s="45">
        <f>DataSourceBySite!Z27</f>
        <v>1</v>
      </c>
      <c r="AQ37" s="2">
        <f>DataSourceBySite!W27</f>
        <v>130</v>
      </c>
      <c r="AR37" s="1">
        <f>DataSourceBySite!AA27</f>
        <v>130</v>
      </c>
      <c r="AS37" s="45">
        <f>DataSourceBySite!AB27</f>
        <v>1</v>
      </c>
      <c r="AT37" s="2">
        <f>DataSourceBySite!W27</f>
        <v>130</v>
      </c>
      <c r="AU37" s="1">
        <f>DataSourceBySite!AC27</f>
        <v>130</v>
      </c>
      <c r="AV37" s="45">
        <f>DataSourceBySite!AD27</f>
        <v>1</v>
      </c>
      <c r="AW37" s="2">
        <f>DataSourceBySite!W27</f>
        <v>130</v>
      </c>
      <c r="AX37" s="1">
        <f>DataSourceBySite!AE27</f>
        <v>130</v>
      </c>
      <c r="AY37" s="45">
        <f>DataSourceBySite!AF27</f>
        <v>1</v>
      </c>
      <c r="AZ37" s="2">
        <f>DataSourceBySite!W27</f>
        <v>130</v>
      </c>
      <c r="BA37" s="1">
        <f>DataSourceBySite!AG27</f>
        <v>130</v>
      </c>
      <c r="BB37" s="45">
        <f>DataSourceBySite!AH27</f>
        <v>1</v>
      </c>
      <c r="BC37" s="2">
        <f>DataSourceBySite!W27</f>
        <v>130</v>
      </c>
      <c r="BD37" s="1">
        <f>DataSourceBySite!AI27</f>
        <v>130</v>
      </c>
      <c r="BE37" s="45">
        <f>DataSourceBySite!AJ27</f>
        <v>1</v>
      </c>
      <c r="BF37" s="2">
        <f>DataSourceBySite!W27</f>
        <v>130</v>
      </c>
      <c r="BG37" s="1">
        <f>DataSourceBySite!AK27</f>
        <v>130</v>
      </c>
      <c r="BH37" s="45">
        <f>DataSourceBySite!AL27</f>
        <v>1</v>
      </c>
      <c r="BI37" s="2">
        <f>DataSourceBySite!W27</f>
        <v>130</v>
      </c>
      <c r="BJ37" s="1">
        <f>DataSourceBySite!AM27</f>
        <v>130</v>
      </c>
    </row>
    <row r="38" spans="1:62" x14ac:dyDescent="0.35">
      <c r="A38" s="3" t="str">
        <f>DataSourceBySite!A28</f>
        <v>TAJ</v>
      </c>
      <c r="B38" s="32" t="str">
        <f>DataSourceBySite!B28</f>
        <v>BLACK COUNTRY HEALTHCARE NHS FOUNDATION TRUST</v>
      </c>
      <c r="C38" s="32" t="str">
        <f>IF(DataSourceBySite!AO28 = 0, "", DataSourceBySite!AO28)</f>
        <v>TAJ11</v>
      </c>
      <c r="D38" s="32" t="str">
        <f>IF(DataSourceBySite!AP28 = 0, "", DataSourceBySite!AP28)</f>
        <v>HEATH LANE HOSPITAL</v>
      </c>
      <c r="E38" s="35">
        <f t="shared" si="0"/>
        <v>0.97142857142857142</v>
      </c>
      <c r="F38" s="35">
        <f t="shared" si="1"/>
        <v>0.97142857142857142</v>
      </c>
      <c r="G38" s="31">
        <f>DataSourceBySite!C28</f>
        <v>22</v>
      </c>
      <c r="H38" s="31">
        <f>DataSourceBySite!AN28 - DataSourceBySite!C28</f>
        <v>0</v>
      </c>
      <c r="I38" s="35">
        <f>IF(ISERROR(DataSourceBySite!C28/DataSourceBySite!AN28),1,DataSourceBySite!C28/DataSourceBySite!AN28)</f>
        <v>1</v>
      </c>
      <c r="J38" s="42">
        <f>DataSourceBySite!D28</f>
        <v>1</v>
      </c>
      <c r="K38" s="28">
        <f>DataSourceBySite!C28</f>
        <v>22</v>
      </c>
      <c r="L38" s="29">
        <f>DataSourceBySite!E28</f>
        <v>22</v>
      </c>
      <c r="M38" s="18">
        <f>DataSourceBySite!C28</f>
        <v>22</v>
      </c>
      <c r="N38" s="45">
        <f>DataSourceBySite!F28</f>
        <v>1</v>
      </c>
      <c r="O38" s="2">
        <f>DataSourceBySite!C28</f>
        <v>22</v>
      </c>
      <c r="P38" s="1">
        <f>DataSourceBySite!G28</f>
        <v>22</v>
      </c>
      <c r="Q38" s="45">
        <f>DataSourceBySite!H28</f>
        <v>1</v>
      </c>
      <c r="R38" s="2">
        <f>DataSourceBySite!C28</f>
        <v>22</v>
      </c>
      <c r="S38" s="1">
        <f>DataSourceBySite!I28</f>
        <v>22</v>
      </c>
      <c r="T38" s="45">
        <f>DataSourceBySite!J28</f>
        <v>1</v>
      </c>
      <c r="U38" s="2">
        <f>DataSourceBySite!C28</f>
        <v>22</v>
      </c>
      <c r="V38" s="1">
        <f>DataSourceBySite!K28</f>
        <v>22</v>
      </c>
      <c r="W38" s="45">
        <f>DataSourceBySite!L28</f>
        <v>1</v>
      </c>
      <c r="X38" s="2">
        <f>DataSourceBySite!C28</f>
        <v>22</v>
      </c>
      <c r="Y38" s="1">
        <f>DataSourceBySite!M28</f>
        <v>22</v>
      </c>
      <c r="Z38" s="45">
        <f>DataSourceBySite!N28</f>
        <v>0.86360000000000003</v>
      </c>
      <c r="AA38" s="2">
        <f>DataSourceBySite!C28</f>
        <v>22</v>
      </c>
      <c r="AB38" s="1">
        <f>DataSourceBySite!O28</f>
        <v>19</v>
      </c>
      <c r="AC38" s="45">
        <f>DataSourceBySite!Q28</f>
        <v>1</v>
      </c>
      <c r="AD38" s="2">
        <f>DataSourceBySite!P28</f>
        <v>7</v>
      </c>
      <c r="AE38" s="1">
        <f>DataSourceBySite!R28</f>
        <v>7</v>
      </c>
      <c r="AF38" s="47">
        <f>DataSourceBySite!S28</f>
        <v>0.86360000000000003</v>
      </c>
      <c r="AG38" s="2">
        <f>DataSourceBySite!C28</f>
        <v>22</v>
      </c>
      <c r="AH38" s="1">
        <f>DataSourceBySite!T28</f>
        <v>19</v>
      </c>
      <c r="AI38" s="45">
        <f>DataSourceBySite!U28</f>
        <v>1</v>
      </c>
      <c r="AJ38" s="2">
        <f>DataSourceBySite!C28</f>
        <v>22</v>
      </c>
      <c r="AK38" s="1">
        <f>DataSourceBySite!V28</f>
        <v>22</v>
      </c>
      <c r="AL38" s="18">
        <f>DataSourceBySite!W28</f>
        <v>22</v>
      </c>
      <c r="AM38" s="45">
        <f>DataSourceBySite!X28</f>
        <v>1</v>
      </c>
      <c r="AN38" s="2">
        <f>DataSourceBySite!W28</f>
        <v>22</v>
      </c>
      <c r="AO38" s="1">
        <f>DataSourceBySite!Y28</f>
        <v>22</v>
      </c>
      <c r="AP38" s="45">
        <f>DataSourceBySite!Z28</f>
        <v>1</v>
      </c>
      <c r="AQ38" s="2">
        <f>DataSourceBySite!W28</f>
        <v>22</v>
      </c>
      <c r="AR38" s="1">
        <f>DataSourceBySite!AA28</f>
        <v>22</v>
      </c>
      <c r="AS38" s="45">
        <f>DataSourceBySite!AB28</f>
        <v>1</v>
      </c>
      <c r="AT38" s="2">
        <f>DataSourceBySite!W28</f>
        <v>22</v>
      </c>
      <c r="AU38" s="1">
        <f>DataSourceBySite!AC28</f>
        <v>22</v>
      </c>
      <c r="AV38" s="45">
        <f>DataSourceBySite!AD28</f>
        <v>1</v>
      </c>
      <c r="AW38" s="2">
        <f>DataSourceBySite!W28</f>
        <v>22</v>
      </c>
      <c r="AX38" s="1">
        <f>DataSourceBySite!AE28</f>
        <v>22</v>
      </c>
      <c r="AY38" s="45">
        <f>DataSourceBySite!AF28</f>
        <v>1</v>
      </c>
      <c r="AZ38" s="2">
        <f>DataSourceBySite!W28</f>
        <v>22</v>
      </c>
      <c r="BA38" s="1">
        <f>DataSourceBySite!AG28</f>
        <v>22</v>
      </c>
      <c r="BB38" s="45">
        <f>DataSourceBySite!AH28</f>
        <v>1</v>
      </c>
      <c r="BC38" s="2">
        <f>DataSourceBySite!W28</f>
        <v>22</v>
      </c>
      <c r="BD38" s="1">
        <f>DataSourceBySite!AI28</f>
        <v>22</v>
      </c>
      <c r="BE38" s="45">
        <f>DataSourceBySite!AJ28</f>
        <v>1</v>
      </c>
      <c r="BF38" s="2">
        <f>DataSourceBySite!W28</f>
        <v>22</v>
      </c>
      <c r="BG38" s="1">
        <f>DataSourceBySite!AK28</f>
        <v>22</v>
      </c>
      <c r="BH38" s="45">
        <f>DataSourceBySite!AL28</f>
        <v>0.86360000000000003</v>
      </c>
      <c r="BI38" s="2">
        <f>DataSourceBySite!W28</f>
        <v>22</v>
      </c>
      <c r="BJ38" s="1">
        <f>DataSourceBySite!AM28</f>
        <v>19</v>
      </c>
    </row>
    <row r="39" spans="1:62" x14ac:dyDescent="0.35">
      <c r="A39" s="3" t="str">
        <f>DataSourceBySite!A29</f>
        <v>TAJ</v>
      </c>
      <c r="B39" s="32" t="str">
        <f>DataSourceBySite!B29</f>
        <v>BLACK COUNTRY HEALTHCARE NHS FOUNDATION TRUST</v>
      </c>
      <c r="C39" s="32" t="str">
        <f>IF(DataSourceBySite!AO29 = 0, "", DataSourceBySite!AO29)</f>
        <v>TAJ52</v>
      </c>
      <c r="D39" s="32" t="str">
        <f>IF(DataSourceBySite!AP29 = 0, "", DataSourceBySite!AP29)</f>
        <v>PENN HOSPITAL</v>
      </c>
      <c r="E39" s="35">
        <f t="shared" si="0"/>
        <v>0.99840127897681852</v>
      </c>
      <c r="F39" s="35">
        <f t="shared" si="1"/>
        <v>0.99840127897681852</v>
      </c>
      <c r="G39" s="31">
        <f>DataSourceBySite!C29</f>
        <v>87</v>
      </c>
      <c r="H39" s="31">
        <f>DataSourceBySite!AN29 - DataSourceBySite!C29</f>
        <v>0</v>
      </c>
      <c r="I39" s="35">
        <f>IF(ISERROR(DataSourceBySite!C29/DataSourceBySite!AN29),1,DataSourceBySite!C29/DataSourceBySite!AN29)</f>
        <v>1</v>
      </c>
      <c r="J39" s="42">
        <f>DataSourceBySite!D29</f>
        <v>1</v>
      </c>
      <c r="K39" s="28">
        <f>DataSourceBySite!C29</f>
        <v>87</v>
      </c>
      <c r="L39" s="29">
        <f>DataSourceBySite!E29</f>
        <v>87</v>
      </c>
      <c r="M39" s="18">
        <f>DataSourceBySite!C29</f>
        <v>87</v>
      </c>
      <c r="N39" s="45">
        <f>DataSourceBySite!F29</f>
        <v>1</v>
      </c>
      <c r="O39" s="2">
        <f>DataSourceBySite!C29</f>
        <v>87</v>
      </c>
      <c r="P39" s="1">
        <f>DataSourceBySite!G29</f>
        <v>87</v>
      </c>
      <c r="Q39" s="45">
        <f>DataSourceBySite!H29</f>
        <v>1</v>
      </c>
      <c r="R39" s="2">
        <f>DataSourceBySite!C29</f>
        <v>87</v>
      </c>
      <c r="S39" s="1">
        <f>DataSourceBySite!I29</f>
        <v>87</v>
      </c>
      <c r="T39" s="45">
        <f>DataSourceBySite!J29</f>
        <v>1</v>
      </c>
      <c r="U39" s="2">
        <f>DataSourceBySite!C29</f>
        <v>87</v>
      </c>
      <c r="V39" s="1">
        <f>DataSourceBySite!K29</f>
        <v>87</v>
      </c>
      <c r="W39" s="45">
        <f>DataSourceBySite!L29</f>
        <v>1</v>
      </c>
      <c r="X39" s="2">
        <f>DataSourceBySite!C29</f>
        <v>87</v>
      </c>
      <c r="Y39" s="1">
        <f>DataSourceBySite!M29</f>
        <v>87</v>
      </c>
      <c r="Z39" s="45">
        <f>DataSourceBySite!N29</f>
        <v>1</v>
      </c>
      <c r="AA39" s="2">
        <f>DataSourceBySite!C29</f>
        <v>87</v>
      </c>
      <c r="AB39" s="1">
        <f>DataSourceBySite!O29</f>
        <v>87</v>
      </c>
      <c r="AC39" s="45">
        <f>DataSourceBySite!Q29</f>
        <v>0.93940000000000001</v>
      </c>
      <c r="AD39" s="2">
        <f>DataSourceBySite!P29</f>
        <v>33</v>
      </c>
      <c r="AE39" s="1">
        <f>DataSourceBySite!R29</f>
        <v>31</v>
      </c>
      <c r="AF39" s="47">
        <f>DataSourceBySite!S29</f>
        <v>1</v>
      </c>
      <c r="AG39" s="2">
        <f>DataSourceBySite!C29</f>
        <v>87</v>
      </c>
      <c r="AH39" s="1">
        <f>DataSourceBySite!T29</f>
        <v>87</v>
      </c>
      <c r="AI39" s="45">
        <f>DataSourceBySite!U29</f>
        <v>1</v>
      </c>
      <c r="AJ39" s="2">
        <f>DataSourceBySite!C29</f>
        <v>87</v>
      </c>
      <c r="AK39" s="1">
        <f>DataSourceBySite!V29</f>
        <v>87</v>
      </c>
      <c r="AL39" s="18">
        <f>DataSourceBySite!W29</f>
        <v>87</v>
      </c>
      <c r="AM39" s="45">
        <f>DataSourceBySite!X29</f>
        <v>1</v>
      </c>
      <c r="AN39" s="2">
        <f>DataSourceBySite!W29</f>
        <v>87</v>
      </c>
      <c r="AO39" s="1">
        <f>DataSourceBySite!Y29</f>
        <v>87</v>
      </c>
      <c r="AP39" s="45">
        <f>DataSourceBySite!Z29</f>
        <v>1</v>
      </c>
      <c r="AQ39" s="2">
        <f>DataSourceBySite!W29</f>
        <v>87</v>
      </c>
      <c r="AR39" s="1">
        <f>DataSourceBySite!AA29</f>
        <v>87</v>
      </c>
      <c r="AS39" s="45">
        <f>DataSourceBySite!AB29</f>
        <v>1</v>
      </c>
      <c r="AT39" s="2">
        <f>DataSourceBySite!W29</f>
        <v>87</v>
      </c>
      <c r="AU39" s="1">
        <f>DataSourceBySite!AC29</f>
        <v>87</v>
      </c>
      <c r="AV39" s="45">
        <f>DataSourceBySite!AD29</f>
        <v>1</v>
      </c>
      <c r="AW39" s="2">
        <f>DataSourceBySite!W29</f>
        <v>87</v>
      </c>
      <c r="AX39" s="1">
        <f>DataSourceBySite!AE29</f>
        <v>87</v>
      </c>
      <c r="AY39" s="45">
        <f>DataSourceBySite!AF29</f>
        <v>1</v>
      </c>
      <c r="AZ39" s="2">
        <f>DataSourceBySite!W29</f>
        <v>87</v>
      </c>
      <c r="BA39" s="1">
        <f>DataSourceBySite!AG29</f>
        <v>87</v>
      </c>
      <c r="BB39" s="45">
        <f>DataSourceBySite!AH29</f>
        <v>1</v>
      </c>
      <c r="BC39" s="2">
        <f>DataSourceBySite!W29</f>
        <v>87</v>
      </c>
      <c r="BD39" s="1">
        <f>DataSourceBySite!AI29</f>
        <v>87</v>
      </c>
      <c r="BE39" s="45">
        <f>DataSourceBySite!AJ29</f>
        <v>1</v>
      </c>
      <c r="BF39" s="2">
        <f>DataSourceBySite!W29</f>
        <v>87</v>
      </c>
      <c r="BG39" s="1">
        <f>DataSourceBySite!AK29</f>
        <v>87</v>
      </c>
      <c r="BH39" s="45">
        <f>DataSourceBySite!AL29</f>
        <v>1</v>
      </c>
      <c r="BI39" s="2">
        <f>DataSourceBySite!W29</f>
        <v>87</v>
      </c>
      <c r="BJ39" s="1">
        <f>DataSourceBySite!AM29</f>
        <v>87</v>
      </c>
    </row>
    <row r="40" spans="1:62" x14ac:dyDescent="0.35">
      <c r="A40" s="3" t="str">
        <f>DataSourceBySite!A30</f>
        <v>TAJ</v>
      </c>
      <c r="B40" s="32" t="str">
        <f>DataSourceBySite!B30</f>
        <v>BLACK COUNTRY HEALTHCARE NHS FOUNDATION TRUST</v>
      </c>
      <c r="C40" s="32" t="str">
        <f>IF(DataSourceBySite!AO30 = 0, "", DataSourceBySite!AO30)</f>
        <v>TAJ91</v>
      </c>
      <c r="D40" s="32" t="str">
        <f>IF(DataSourceBySite!AP30 = 0, "", DataSourceBySite!AP30)</f>
        <v>TRAFALGAR HOUSE</v>
      </c>
      <c r="E40" s="35">
        <f t="shared" si="0"/>
        <v>1</v>
      </c>
      <c r="F40" s="35">
        <f t="shared" si="1"/>
        <v>1</v>
      </c>
      <c r="G40" s="31">
        <f>DataSourceBySite!C30</f>
        <v>78</v>
      </c>
      <c r="H40" s="31">
        <f>DataSourceBySite!AN30 - DataSourceBySite!C30</f>
        <v>0</v>
      </c>
      <c r="I40" s="35">
        <f>IF(ISERROR(DataSourceBySite!C30/DataSourceBySite!AN30),1,DataSourceBySite!C30/DataSourceBySite!AN30)</f>
        <v>1</v>
      </c>
      <c r="J40" s="42">
        <f>DataSourceBySite!D30</f>
        <v>1</v>
      </c>
      <c r="K40" s="28">
        <f>DataSourceBySite!C30</f>
        <v>78</v>
      </c>
      <c r="L40" s="29">
        <f>DataSourceBySite!E30</f>
        <v>78</v>
      </c>
      <c r="M40" s="18">
        <f>DataSourceBySite!C30</f>
        <v>78</v>
      </c>
      <c r="N40" s="45">
        <f>DataSourceBySite!F30</f>
        <v>1</v>
      </c>
      <c r="O40" s="2">
        <f>DataSourceBySite!C30</f>
        <v>78</v>
      </c>
      <c r="P40" s="1">
        <f>DataSourceBySite!G30</f>
        <v>78</v>
      </c>
      <c r="Q40" s="45">
        <f>DataSourceBySite!H30</f>
        <v>1</v>
      </c>
      <c r="R40" s="2">
        <f>DataSourceBySite!C30</f>
        <v>78</v>
      </c>
      <c r="S40" s="1">
        <f>DataSourceBySite!I30</f>
        <v>78</v>
      </c>
      <c r="T40" s="45">
        <f>DataSourceBySite!J30</f>
        <v>1</v>
      </c>
      <c r="U40" s="2">
        <f>DataSourceBySite!C30</f>
        <v>78</v>
      </c>
      <c r="V40" s="1">
        <f>DataSourceBySite!K30</f>
        <v>78</v>
      </c>
      <c r="W40" s="45">
        <f>DataSourceBySite!L30</f>
        <v>1</v>
      </c>
      <c r="X40" s="2">
        <f>DataSourceBySite!C30</f>
        <v>78</v>
      </c>
      <c r="Y40" s="1">
        <f>DataSourceBySite!M30</f>
        <v>78</v>
      </c>
      <c r="Z40" s="45">
        <f>DataSourceBySite!N30</f>
        <v>1</v>
      </c>
      <c r="AA40" s="2">
        <f>DataSourceBySite!C30</f>
        <v>78</v>
      </c>
      <c r="AB40" s="1">
        <f>DataSourceBySite!O30</f>
        <v>78</v>
      </c>
      <c r="AC40" s="45">
        <f>DataSourceBySite!Q30</f>
        <v>1</v>
      </c>
      <c r="AD40" s="2">
        <f>DataSourceBySite!P30</f>
        <v>41</v>
      </c>
      <c r="AE40" s="1">
        <f>DataSourceBySite!R30</f>
        <v>41</v>
      </c>
      <c r="AF40" s="47">
        <f>DataSourceBySite!S30</f>
        <v>1</v>
      </c>
      <c r="AG40" s="2">
        <f>DataSourceBySite!C30</f>
        <v>78</v>
      </c>
      <c r="AH40" s="1">
        <f>DataSourceBySite!T30</f>
        <v>78</v>
      </c>
      <c r="AI40" s="45">
        <f>DataSourceBySite!U30</f>
        <v>1</v>
      </c>
      <c r="AJ40" s="2">
        <f>DataSourceBySite!C30</f>
        <v>78</v>
      </c>
      <c r="AK40" s="1">
        <f>DataSourceBySite!V30</f>
        <v>78</v>
      </c>
      <c r="AL40" s="18">
        <f>DataSourceBySite!W30</f>
        <v>78</v>
      </c>
      <c r="AM40" s="45">
        <f>DataSourceBySite!X30</f>
        <v>1</v>
      </c>
      <c r="AN40" s="2">
        <f>DataSourceBySite!W30</f>
        <v>78</v>
      </c>
      <c r="AO40" s="1">
        <f>DataSourceBySite!Y30</f>
        <v>78</v>
      </c>
      <c r="AP40" s="45">
        <f>DataSourceBySite!Z30</f>
        <v>1</v>
      </c>
      <c r="AQ40" s="2">
        <f>DataSourceBySite!W30</f>
        <v>78</v>
      </c>
      <c r="AR40" s="1">
        <f>DataSourceBySite!AA30</f>
        <v>78</v>
      </c>
      <c r="AS40" s="45">
        <f>DataSourceBySite!AB30</f>
        <v>1</v>
      </c>
      <c r="AT40" s="2">
        <f>DataSourceBySite!W30</f>
        <v>78</v>
      </c>
      <c r="AU40" s="1">
        <f>DataSourceBySite!AC30</f>
        <v>78</v>
      </c>
      <c r="AV40" s="45">
        <f>DataSourceBySite!AD30</f>
        <v>1</v>
      </c>
      <c r="AW40" s="2">
        <f>DataSourceBySite!W30</f>
        <v>78</v>
      </c>
      <c r="AX40" s="1">
        <f>DataSourceBySite!AE30</f>
        <v>78</v>
      </c>
      <c r="AY40" s="45">
        <f>DataSourceBySite!AF30</f>
        <v>1</v>
      </c>
      <c r="AZ40" s="2">
        <f>DataSourceBySite!W30</f>
        <v>78</v>
      </c>
      <c r="BA40" s="1">
        <f>DataSourceBySite!AG30</f>
        <v>78</v>
      </c>
      <c r="BB40" s="45">
        <f>DataSourceBySite!AH30</f>
        <v>1</v>
      </c>
      <c r="BC40" s="2">
        <f>DataSourceBySite!W30</f>
        <v>78</v>
      </c>
      <c r="BD40" s="1">
        <f>DataSourceBySite!AI30</f>
        <v>78</v>
      </c>
      <c r="BE40" s="45">
        <f>DataSourceBySite!AJ30</f>
        <v>1</v>
      </c>
      <c r="BF40" s="2">
        <f>DataSourceBySite!W30</f>
        <v>78</v>
      </c>
      <c r="BG40" s="1">
        <f>DataSourceBySite!AK30</f>
        <v>78</v>
      </c>
      <c r="BH40" s="45">
        <f>DataSourceBySite!AL30</f>
        <v>1</v>
      </c>
      <c r="BI40" s="2">
        <f>DataSourceBySite!W30</f>
        <v>78</v>
      </c>
      <c r="BJ40" s="1">
        <f>DataSourceBySite!AM30</f>
        <v>78</v>
      </c>
    </row>
    <row r="41" spans="1:62" x14ac:dyDescent="0.35">
      <c r="A41" s="3" t="str">
        <f>DataSourceBySite!A31</f>
        <v>TAD</v>
      </c>
      <c r="B41" s="32" t="str">
        <f>DataSourceBySite!B31</f>
        <v>BRADFORD DISTRICT CARE NHS FOUNDATION TRUST</v>
      </c>
      <c r="C41" s="32" t="str">
        <f>IF(DataSourceBySite!AO31 = 0, "", DataSourceBySite!AO31)</f>
        <v>TAD16</v>
      </c>
      <c r="D41" s="32" t="str">
        <f>IF(DataSourceBySite!AP31 = 0, "", DataSourceBySite!AP31)</f>
        <v>AIREDALE CENTRE FOR MENTAL HEALTH</v>
      </c>
      <c r="E41" s="35">
        <f t="shared" si="0"/>
        <v>0.72298409215578718</v>
      </c>
      <c r="F41" s="35">
        <f t="shared" si="1"/>
        <v>0.72298409215578718</v>
      </c>
      <c r="G41" s="31">
        <f>DataSourceBySite!C31</f>
        <v>106</v>
      </c>
      <c r="H41" s="31">
        <f>DataSourceBySite!AN31 - DataSourceBySite!C31</f>
        <v>0</v>
      </c>
      <c r="I41" s="35">
        <f>IF(ISERROR(DataSourceBySite!C31/DataSourceBySite!AN31),1,DataSourceBySite!C31/DataSourceBySite!AN31)</f>
        <v>1</v>
      </c>
      <c r="J41" s="42">
        <f>DataSourceBySite!D31</f>
        <v>1</v>
      </c>
      <c r="K41" s="28">
        <f>DataSourceBySite!C31</f>
        <v>106</v>
      </c>
      <c r="L41" s="29">
        <f>DataSourceBySite!E31</f>
        <v>106</v>
      </c>
      <c r="M41" s="18">
        <f>DataSourceBySite!C31</f>
        <v>106</v>
      </c>
      <c r="N41" s="45">
        <f>DataSourceBySite!F31</f>
        <v>1</v>
      </c>
      <c r="O41" s="2">
        <f>DataSourceBySite!C31</f>
        <v>106</v>
      </c>
      <c r="P41" s="1">
        <f>DataSourceBySite!G31</f>
        <v>106</v>
      </c>
      <c r="Q41" s="45">
        <f>DataSourceBySite!H31</f>
        <v>1</v>
      </c>
      <c r="R41" s="2">
        <f>DataSourceBySite!C31</f>
        <v>106</v>
      </c>
      <c r="S41" s="1">
        <f>DataSourceBySite!I31</f>
        <v>106</v>
      </c>
      <c r="T41" s="45">
        <f>DataSourceBySite!J31</f>
        <v>1</v>
      </c>
      <c r="U41" s="2">
        <f>DataSourceBySite!C31</f>
        <v>106</v>
      </c>
      <c r="V41" s="1">
        <f>DataSourceBySite!K31</f>
        <v>106</v>
      </c>
      <c r="W41" s="45">
        <f>DataSourceBySite!L31</f>
        <v>1</v>
      </c>
      <c r="X41" s="2">
        <f>DataSourceBySite!C31</f>
        <v>106</v>
      </c>
      <c r="Y41" s="1">
        <f>DataSourceBySite!M31</f>
        <v>106</v>
      </c>
      <c r="Z41" s="45">
        <f>DataSourceBySite!N31</f>
        <v>1</v>
      </c>
      <c r="AA41" s="2">
        <f>DataSourceBySite!C31</f>
        <v>106</v>
      </c>
      <c r="AB41" s="1">
        <f>DataSourceBySite!O31</f>
        <v>106</v>
      </c>
      <c r="AC41" s="45">
        <f>DataSourceBySite!Q31</f>
        <v>1</v>
      </c>
      <c r="AD41" s="2">
        <f>DataSourceBySite!P31</f>
        <v>24</v>
      </c>
      <c r="AE41" s="1">
        <f>DataSourceBySite!R31</f>
        <v>24</v>
      </c>
      <c r="AF41" s="47">
        <f>DataSourceBySite!S31</f>
        <v>1</v>
      </c>
      <c r="AG41" s="2">
        <f>DataSourceBySite!C31</f>
        <v>106</v>
      </c>
      <c r="AH41" s="1">
        <f>DataSourceBySite!T31</f>
        <v>106</v>
      </c>
      <c r="AI41" s="45">
        <f>DataSourceBySite!U31</f>
        <v>1</v>
      </c>
      <c r="AJ41" s="2">
        <f>DataSourceBySite!C31</f>
        <v>106</v>
      </c>
      <c r="AK41" s="1">
        <f>DataSourceBySite!V31</f>
        <v>106</v>
      </c>
      <c r="AL41" s="18">
        <f>DataSourceBySite!W31</f>
        <v>151</v>
      </c>
      <c r="AM41" s="45">
        <f>DataSourceBySite!X31</f>
        <v>1</v>
      </c>
      <c r="AN41" s="2">
        <f>DataSourceBySite!W31</f>
        <v>151</v>
      </c>
      <c r="AO41" s="1">
        <f>DataSourceBySite!Y31</f>
        <v>151</v>
      </c>
      <c r="AP41" s="45">
        <f>DataSourceBySite!Z31</f>
        <v>1</v>
      </c>
      <c r="AQ41" s="2">
        <f>DataSourceBySite!W31</f>
        <v>151</v>
      </c>
      <c r="AR41" s="1">
        <f>DataSourceBySite!AA31</f>
        <v>151</v>
      </c>
      <c r="AS41" s="45">
        <f>DataSourceBySite!AB31</f>
        <v>1</v>
      </c>
      <c r="AT41" s="2">
        <f>DataSourceBySite!W31</f>
        <v>151</v>
      </c>
      <c r="AU41" s="1">
        <f>DataSourceBySite!AC31</f>
        <v>151</v>
      </c>
      <c r="AV41" s="45">
        <f>DataSourceBySite!AD31</f>
        <v>1</v>
      </c>
      <c r="AW41" s="2">
        <f>DataSourceBySite!W31</f>
        <v>151</v>
      </c>
      <c r="AX41" s="1">
        <f>DataSourceBySite!AE31</f>
        <v>151</v>
      </c>
      <c r="AY41" s="45">
        <f>DataSourceBySite!AF31</f>
        <v>0</v>
      </c>
      <c r="AZ41" s="2">
        <f>DataSourceBySite!W31</f>
        <v>151</v>
      </c>
      <c r="BA41" s="1">
        <f>DataSourceBySite!AG31</f>
        <v>0</v>
      </c>
      <c r="BB41" s="45">
        <f>DataSourceBySite!AH31</f>
        <v>0</v>
      </c>
      <c r="BC41" s="2">
        <f>DataSourceBySite!W31</f>
        <v>151</v>
      </c>
      <c r="BD41" s="1">
        <f>DataSourceBySite!AI31</f>
        <v>0</v>
      </c>
      <c r="BE41" s="45">
        <f>DataSourceBySite!AJ31</f>
        <v>0</v>
      </c>
      <c r="BF41" s="2">
        <f>DataSourceBySite!W31</f>
        <v>151</v>
      </c>
      <c r="BG41" s="1">
        <f>DataSourceBySite!AK31</f>
        <v>0</v>
      </c>
      <c r="BH41" s="45">
        <f>DataSourceBySite!AL31</f>
        <v>0.65559999999999996</v>
      </c>
      <c r="BI41" s="2">
        <f>DataSourceBySite!W31</f>
        <v>151</v>
      </c>
      <c r="BJ41" s="1">
        <f>DataSourceBySite!AM31</f>
        <v>99</v>
      </c>
    </row>
    <row r="42" spans="1:62" x14ac:dyDescent="0.35">
      <c r="A42" s="3" t="str">
        <f>DataSourceBySite!A32</f>
        <v>TAD</v>
      </c>
      <c r="B42" s="32" t="str">
        <f>DataSourceBySite!B32</f>
        <v>BRADFORD DISTRICT CARE NHS FOUNDATION TRUST</v>
      </c>
      <c r="C42" s="32" t="str">
        <f>IF(DataSourceBySite!AO32 = 0, "", DataSourceBySite!AO32)</f>
        <v>TAD17</v>
      </c>
      <c r="D42" s="32" t="str">
        <f>IF(DataSourceBySite!AP32 = 0, "", DataSourceBySite!AP32)</f>
        <v>LYNFIELD MOUNT HOSPITAL</v>
      </c>
      <c r="E42" s="35">
        <f t="shared" si="0"/>
        <v>0.74292965917331399</v>
      </c>
      <c r="F42" s="35">
        <f t="shared" si="1"/>
        <v>0.74292965917331399</v>
      </c>
      <c r="G42" s="31">
        <f>DataSourceBySite!C32</f>
        <v>165</v>
      </c>
      <c r="H42" s="31">
        <f>DataSourceBySite!AN32 - DataSourceBySite!C32</f>
        <v>0</v>
      </c>
      <c r="I42" s="35">
        <f>IF(ISERROR(DataSourceBySite!C32/DataSourceBySite!AN32),1,DataSourceBySite!C32/DataSourceBySite!AN32)</f>
        <v>1</v>
      </c>
      <c r="J42" s="42">
        <f>DataSourceBySite!D32</f>
        <v>1</v>
      </c>
      <c r="K42" s="28">
        <f>DataSourceBySite!C32</f>
        <v>165</v>
      </c>
      <c r="L42" s="29">
        <f>DataSourceBySite!E32</f>
        <v>165</v>
      </c>
      <c r="M42" s="18">
        <f>DataSourceBySite!C32</f>
        <v>165</v>
      </c>
      <c r="N42" s="45">
        <f>DataSourceBySite!F32</f>
        <v>1</v>
      </c>
      <c r="O42" s="2">
        <f>DataSourceBySite!C32</f>
        <v>165</v>
      </c>
      <c r="P42" s="1">
        <f>DataSourceBySite!G32</f>
        <v>165</v>
      </c>
      <c r="Q42" s="45">
        <f>DataSourceBySite!H32</f>
        <v>1</v>
      </c>
      <c r="R42" s="2">
        <f>DataSourceBySite!C32</f>
        <v>165</v>
      </c>
      <c r="S42" s="1">
        <f>DataSourceBySite!I32</f>
        <v>165</v>
      </c>
      <c r="T42" s="45">
        <f>DataSourceBySite!J32</f>
        <v>1</v>
      </c>
      <c r="U42" s="2">
        <f>DataSourceBySite!C32</f>
        <v>165</v>
      </c>
      <c r="V42" s="1">
        <f>DataSourceBySite!K32</f>
        <v>165</v>
      </c>
      <c r="W42" s="45">
        <f>DataSourceBySite!L32</f>
        <v>1</v>
      </c>
      <c r="X42" s="2">
        <f>DataSourceBySite!C32</f>
        <v>165</v>
      </c>
      <c r="Y42" s="1">
        <f>DataSourceBySite!M32</f>
        <v>165</v>
      </c>
      <c r="Z42" s="45">
        <f>DataSourceBySite!N32</f>
        <v>0.9879</v>
      </c>
      <c r="AA42" s="2">
        <f>DataSourceBySite!C32</f>
        <v>165</v>
      </c>
      <c r="AB42" s="1">
        <f>DataSourceBySite!O32</f>
        <v>163</v>
      </c>
      <c r="AC42" s="45">
        <f>DataSourceBySite!Q32</f>
        <v>1</v>
      </c>
      <c r="AD42" s="2">
        <f>DataSourceBySite!P32</f>
        <v>56</v>
      </c>
      <c r="AE42" s="1">
        <f>DataSourceBySite!R32</f>
        <v>56</v>
      </c>
      <c r="AF42" s="47">
        <f>DataSourceBySite!S32</f>
        <v>0.9879</v>
      </c>
      <c r="AG42" s="2">
        <f>DataSourceBySite!C32</f>
        <v>165</v>
      </c>
      <c r="AH42" s="1">
        <f>DataSourceBySite!T32</f>
        <v>163</v>
      </c>
      <c r="AI42" s="45">
        <f>DataSourceBySite!U32</f>
        <v>1</v>
      </c>
      <c r="AJ42" s="2">
        <f>DataSourceBySite!C32</f>
        <v>165</v>
      </c>
      <c r="AK42" s="1">
        <f>DataSourceBySite!V32</f>
        <v>165</v>
      </c>
      <c r="AL42" s="18">
        <f>DataSourceBySite!W32</f>
        <v>221</v>
      </c>
      <c r="AM42" s="45">
        <f>DataSourceBySite!X32</f>
        <v>1</v>
      </c>
      <c r="AN42" s="2">
        <f>DataSourceBySite!W32</f>
        <v>221</v>
      </c>
      <c r="AO42" s="1">
        <f>DataSourceBySite!Y32</f>
        <v>221</v>
      </c>
      <c r="AP42" s="45">
        <f>DataSourceBySite!Z32</f>
        <v>1</v>
      </c>
      <c r="AQ42" s="2">
        <f>DataSourceBySite!W32</f>
        <v>221</v>
      </c>
      <c r="AR42" s="1">
        <f>DataSourceBySite!AA32</f>
        <v>221</v>
      </c>
      <c r="AS42" s="45">
        <f>DataSourceBySite!AB32</f>
        <v>1</v>
      </c>
      <c r="AT42" s="2">
        <f>DataSourceBySite!W32</f>
        <v>221</v>
      </c>
      <c r="AU42" s="1">
        <f>DataSourceBySite!AC32</f>
        <v>221</v>
      </c>
      <c r="AV42" s="45">
        <f>DataSourceBySite!AD32</f>
        <v>1</v>
      </c>
      <c r="AW42" s="2">
        <f>DataSourceBySite!W32</f>
        <v>221</v>
      </c>
      <c r="AX42" s="1">
        <f>DataSourceBySite!AE32</f>
        <v>221</v>
      </c>
      <c r="AY42" s="45">
        <f>DataSourceBySite!AF32</f>
        <v>0</v>
      </c>
      <c r="AZ42" s="2">
        <f>DataSourceBySite!W32</f>
        <v>221</v>
      </c>
      <c r="BA42" s="1">
        <f>DataSourceBySite!AG32</f>
        <v>0</v>
      </c>
      <c r="BB42" s="45">
        <f>DataSourceBySite!AH32</f>
        <v>0</v>
      </c>
      <c r="BC42" s="2">
        <f>DataSourceBySite!W32</f>
        <v>221</v>
      </c>
      <c r="BD42" s="1">
        <f>DataSourceBySite!AI32</f>
        <v>0</v>
      </c>
      <c r="BE42" s="45">
        <f>DataSourceBySite!AJ32</f>
        <v>0</v>
      </c>
      <c r="BF42" s="2">
        <f>DataSourceBySite!W32</f>
        <v>221</v>
      </c>
      <c r="BG42" s="1">
        <f>DataSourceBySite!AK32</f>
        <v>0</v>
      </c>
      <c r="BH42" s="45">
        <f>DataSourceBySite!AL32</f>
        <v>0.81</v>
      </c>
      <c r="BI42" s="2">
        <f>DataSourceBySite!W32</f>
        <v>221</v>
      </c>
      <c r="BJ42" s="1">
        <f>DataSourceBySite!AM32</f>
        <v>179</v>
      </c>
    </row>
    <row r="43" spans="1:62" x14ac:dyDescent="0.35">
      <c r="A43" s="3" t="str">
        <f>DataSourceBySite!A33</f>
        <v>RT1</v>
      </c>
      <c r="B43" s="32" t="str">
        <f>DataSourceBySite!B33</f>
        <v>CAMBRIDGESHIRE AND PETERBOROUGH NHS FOUNDATION TRUST</v>
      </c>
      <c r="C43" s="32" t="str">
        <f>IF(DataSourceBySite!AO33 = 0, "", DataSourceBySite!AO33)</f>
        <v>RT113</v>
      </c>
      <c r="D43" s="32" t="str">
        <f>IF(DataSourceBySite!AP33 = 0, "", DataSourceBySite!AP33)</f>
        <v>FULBOURN HOSPITAL</v>
      </c>
      <c r="E43" s="35">
        <f t="shared" si="0"/>
        <v>1</v>
      </c>
      <c r="F43" s="35">
        <f t="shared" si="1"/>
        <v>1</v>
      </c>
      <c r="G43" s="31">
        <f>DataSourceBySite!C33</f>
        <v>63</v>
      </c>
      <c r="H43" s="31">
        <f>DataSourceBySite!AN33 - DataSourceBySite!C33</f>
        <v>0</v>
      </c>
      <c r="I43" s="35">
        <f>IF(ISERROR(DataSourceBySite!C33/DataSourceBySite!AN33),1,DataSourceBySite!C33/DataSourceBySite!AN33)</f>
        <v>1</v>
      </c>
      <c r="J43" s="42">
        <f>DataSourceBySite!D33</f>
        <v>1</v>
      </c>
      <c r="K43" s="28">
        <f>DataSourceBySite!C33</f>
        <v>63</v>
      </c>
      <c r="L43" s="29">
        <f>DataSourceBySite!E33</f>
        <v>63</v>
      </c>
      <c r="M43" s="18">
        <f>DataSourceBySite!C33</f>
        <v>63</v>
      </c>
      <c r="N43" s="45">
        <f>DataSourceBySite!F33</f>
        <v>1</v>
      </c>
      <c r="O43" s="2">
        <f>DataSourceBySite!C33</f>
        <v>63</v>
      </c>
      <c r="P43" s="1">
        <f>DataSourceBySite!G33</f>
        <v>63</v>
      </c>
      <c r="Q43" s="45">
        <f>DataSourceBySite!H33</f>
        <v>1</v>
      </c>
      <c r="R43" s="2">
        <f>DataSourceBySite!C33</f>
        <v>63</v>
      </c>
      <c r="S43" s="1">
        <f>DataSourceBySite!I33</f>
        <v>63</v>
      </c>
      <c r="T43" s="45">
        <f>DataSourceBySite!J33</f>
        <v>1</v>
      </c>
      <c r="U43" s="2">
        <f>DataSourceBySite!C33</f>
        <v>63</v>
      </c>
      <c r="V43" s="1">
        <f>DataSourceBySite!K33</f>
        <v>63</v>
      </c>
      <c r="W43" s="45">
        <f>DataSourceBySite!L33</f>
        <v>1</v>
      </c>
      <c r="X43" s="2">
        <f>DataSourceBySite!C33</f>
        <v>63</v>
      </c>
      <c r="Y43" s="1">
        <f>DataSourceBySite!M33</f>
        <v>63</v>
      </c>
      <c r="Z43" s="45">
        <f>DataSourceBySite!N33</f>
        <v>1</v>
      </c>
      <c r="AA43" s="2">
        <f>DataSourceBySite!C33</f>
        <v>63</v>
      </c>
      <c r="AB43" s="1">
        <f>DataSourceBySite!O33</f>
        <v>63</v>
      </c>
      <c r="AC43" s="45">
        <f>DataSourceBySite!Q33</f>
        <v>1</v>
      </c>
      <c r="AD43" s="2">
        <f>DataSourceBySite!P33</f>
        <v>38</v>
      </c>
      <c r="AE43" s="1">
        <f>DataSourceBySite!R33</f>
        <v>38</v>
      </c>
      <c r="AF43" s="47">
        <f>DataSourceBySite!S33</f>
        <v>1</v>
      </c>
      <c r="AG43" s="2">
        <f>DataSourceBySite!C33</f>
        <v>63</v>
      </c>
      <c r="AH43" s="1">
        <f>DataSourceBySite!T33</f>
        <v>63</v>
      </c>
      <c r="AI43" s="45">
        <f>DataSourceBySite!U33</f>
        <v>1</v>
      </c>
      <c r="AJ43" s="2">
        <f>DataSourceBySite!C33</f>
        <v>63</v>
      </c>
      <c r="AK43" s="1">
        <f>DataSourceBySite!V33</f>
        <v>63</v>
      </c>
      <c r="AL43" s="18">
        <f>DataSourceBySite!W33</f>
        <v>63</v>
      </c>
      <c r="AM43" s="45">
        <f>DataSourceBySite!X33</f>
        <v>1</v>
      </c>
      <c r="AN43" s="2">
        <f>DataSourceBySite!W33</f>
        <v>63</v>
      </c>
      <c r="AO43" s="1">
        <f>DataSourceBySite!Y33</f>
        <v>63</v>
      </c>
      <c r="AP43" s="45">
        <f>DataSourceBySite!Z33</f>
        <v>1</v>
      </c>
      <c r="AQ43" s="2">
        <f>DataSourceBySite!W33</f>
        <v>63</v>
      </c>
      <c r="AR43" s="1">
        <f>DataSourceBySite!AA33</f>
        <v>63</v>
      </c>
      <c r="AS43" s="45">
        <f>DataSourceBySite!AB33</f>
        <v>1</v>
      </c>
      <c r="AT43" s="2">
        <f>DataSourceBySite!W33</f>
        <v>63</v>
      </c>
      <c r="AU43" s="1">
        <f>DataSourceBySite!AC33</f>
        <v>63</v>
      </c>
      <c r="AV43" s="45">
        <f>DataSourceBySite!AD33</f>
        <v>1</v>
      </c>
      <c r="AW43" s="2">
        <f>DataSourceBySite!W33</f>
        <v>63</v>
      </c>
      <c r="AX43" s="1">
        <f>DataSourceBySite!AE33</f>
        <v>63</v>
      </c>
      <c r="AY43" s="45">
        <f>DataSourceBySite!AF33</f>
        <v>1</v>
      </c>
      <c r="AZ43" s="2">
        <f>DataSourceBySite!W33</f>
        <v>63</v>
      </c>
      <c r="BA43" s="1">
        <f>DataSourceBySite!AG33</f>
        <v>63</v>
      </c>
      <c r="BB43" s="45">
        <f>DataSourceBySite!AH33</f>
        <v>1</v>
      </c>
      <c r="BC43" s="2">
        <f>DataSourceBySite!W33</f>
        <v>63</v>
      </c>
      <c r="BD43" s="1">
        <f>DataSourceBySite!AI33</f>
        <v>63</v>
      </c>
      <c r="BE43" s="45">
        <f>DataSourceBySite!AJ33</f>
        <v>1</v>
      </c>
      <c r="BF43" s="2">
        <f>DataSourceBySite!W33</f>
        <v>63</v>
      </c>
      <c r="BG43" s="1">
        <f>DataSourceBySite!AK33</f>
        <v>63</v>
      </c>
      <c r="BH43" s="45">
        <f>DataSourceBySite!AL33</f>
        <v>1</v>
      </c>
      <c r="BI43" s="2">
        <f>DataSourceBySite!W33</f>
        <v>63</v>
      </c>
      <c r="BJ43" s="1">
        <f>DataSourceBySite!AM33</f>
        <v>63</v>
      </c>
    </row>
    <row r="44" spans="1:62" x14ac:dyDescent="0.35">
      <c r="A44" s="3" t="str">
        <f>DataSourceBySite!A34</f>
        <v>RT1</v>
      </c>
      <c r="B44" s="32" t="str">
        <f>DataSourceBySite!B34</f>
        <v>CAMBRIDGESHIRE AND PETERBOROUGH NHS FOUNDATION TRUST</v>
      </c>
      <c r="C44" s="32" t="str">
        <f>IF(DataSourceBySite!AO34 = 0, "", DataSourceBySite!AO34)</f>
        <v>RT199</v>
      </c>
      <c r="D44" s="32" t="str">
        <f>IF(DataSourceBySite!AP34 = 0, "", DataSourceBySite!AP34)</f>
        <v>THE CAVELL CENTRE</v>
      </c>
      <c r="E44" s="35">
        <f t="shared" si="0"/>
        <v>1</v>
      </c>
      <c r="F44" s="35">
        <f t="shared" si="1"/>
        <v>1</v>
      </c>
      <c r="G44" s="31">
        <f>DataSourceBySite!C34</f>
        <v>77</v>
      </c>
      <c r="H44" s="31">
        <f>DataSourceBySite!AN34 - DataSourceBySite!C34</f>
        <v>0</v>
      </c>
      <c r="I44" s="35">
        <f>IF(ISERROR(DataSourceBySite!C34/DataSourceBySite!AN34),1,DataSourceBySite!C34/DataSourceBySite!AN34)</f>
        <v>1</v>
      </c>
      <c r="J44" s="42">
        <f>DataSourceBySite!D34</f>
        <v>1</v>
      </c>
      <c r="K44" s="28">
        <f>DataSourceBySite!C34</f>
        <v>77</v>
      </c>
      <c r="L44" s="29">
        <f>DataSourceBySite!E34</f>
        <v>77</v>
      </c>
      <c r="M44" s="18">
        <f>DataSourceBySite!C34</f>
        <v>77</v>
      </c>
      <c r="N44" s="45">
        <f>DataSourceBySite!F34</f>
        <v>1</v>
      </c>
      <c r="O44" s="2">
        <f>DataSourceBySite!C34</f>
        <v>77</v>
      </c>
      <c r="P44" s="1">
        <f>DataSourceBySite!G34</f>
        <v>77</v>
      </c>
      <c r="Q44" s="45">
        <f>DataSourceBySite!H34</f>
        <v>1</v>
      </c>
      <c r="R44" s="2">
        <f>DataSourceBySite!C34</f>
        <v>77</v>
      </c>
      <c r="S44" s="1">
        <f>DataSourceBySite!I34</f>
        <v>77</v>
      </c>
      <c r="T44" s="45">
        <f>DataSourceBySite!J34</f>
        <v>1</v>
      </c>
      <c r="U44" s="2">
        <f>DataSourceBySite!C34</f>
        <v>77</v>
      </c>
      <c r="V44" s="1">
        <f>DataSourceBySite!K34</f>
        <v>77</v>
      </c>
      <c r="W44" s="45">
        <f>DataSourceBySite!L34</f>
        <v>1</v>
      </c>
      <c r="X44" s="2">
        <f>DataSourceBySite!C34</f>
        <v>77</v>
      </c>
      <c r="Y44" s="1">
        <f>DataSourceBySite!M34</f>
        <v>77</v>
      </c>
      <c r="Z44" s="45">
        <f>DataSourceBySite!N34</f>
        <v>1</v>
      </c>
      <c r="AA44" s="2">
        <f>DataSourceBySite!C34</f>
        <v>77</v>
      </c>
      <c r="AB44" s="1">
        <f>DataSourceBySite!O34</f>
        <v>77</v>
      </c>
      <c r="AC44" s="45">
        <f>DataSourceBySite!Q34</f>
        <v>1</v>
      </c>
      <c r="AD44" s="2">
        <f>DataSourceBySite!P34</f>
        <v>36</v>
      </c>
      <c r="AE44" s="1">
        <f>DataSourceBySite!R34</f>
        <v>36</v>
      </c>
      <c r="AF44" s="47">
        <f>DataSourceBySite!S34</f>
        <v>1</v>
      </c>
      <c r="AG44" s="2">
        <f>DataSourceBySite!C34</f>
        <v>77</v>
      </c>
      <c r="AH44" s="1">
        <f>DataSourceBySite!T34</f>
        <v>77</v>
      </c>
      <c r="AI44" s="45">
        <f>DataSourceBySite!U34</f>
        <v>1</v>
      </c>
      <c r="AJ44" s="2">
        <f>DataSourceBySite!C34</f>
        <v>77</v>
      </c>
      <c r="AK44" s="1">
        <f>DataSourceBySite!V34</f>
        <v>77</v>
      </c>
      <c r="AL44" s="18">
        <f>DataSourceBySite!W34</f>
        <v>77</v>
      </c>
      <c r="AM44" s="45">
        <f>DataSourceBySite!X34</f>
        <v>1</v>
      </c>
      <c r="AN44" s="2">
        <f>DataSourceBySite!W34</f>
        <v>77</v>
      </c>
      <c r="AO44" s="1">
        <f>DataSourceBySite!Y34</f>
        <v>77</v>
      </c>
      <c r="AP44" s="45">
        <f>DataSourceBySite!Z34</f>
        <v>1</v>
      </c>
      <c r="AQ44" s="2">
        <f>DataSourceBySite!W34</f>
        <v>77</v>
      </c>
      <c r="AR44" s="1">
        <f>DataSourceBySite!AA34</f>
        <v>77</v>
      </c>
      <c r="AS44" s="45">
        <f>DataSourceBySite!AB34</f>
        <v>1</v>
      </c>
      <c r="AT44" s="2">
        <f>DataSourceBySite!W34</f>
        <v>77</v>
      </c>
      <c r="AU44" s="1">
        <f>DataSourceBySite!AC34</f>
        <v>77</v>
      </c>
      <c r="AV44" s="45">
        <f>DataSourceBySite!AD34</f>
        <v>1</v>
      </c>
      <c r="AW44" s="2">
        <f>DataSourceBySite!W34</f>
        <v>77</v>
      </c>
      <c r="AX44" s="1">
        <f>DataSourceBySite!AE34</f>
        <v>77</v>
      </c>
      <c r="AY44" s="45">
        <f>DataSourceBySite!AF34</f>
        <v>1</v>
      </c>
      <c r="AZ44" s="2">
        <f>DataSourceBySite!W34</f>
        <v>77</v>
      </c>
      <c r="BA44" s="1">
        <f>DataSourceBySite!AG34</f>
        <v>77</v>
      </c>
      <c r="BB44" s="45">
        <f>DataSourceBySite!AH34</f>
        <v>1</v>
      </c>
      <c r="BC44" s="2">
        <f>DataSourceBySite!W34</f>
        <v>77</v>
      </c>
      <c r="BD44" s="1">
        <f>DataSourceBySite!AI34</f>
        <v>77</v>
      </c>
      <c r="BE44" s="45">
        <f>DataSourceBySite!AJ34</f>
        <v>1</v>
      </c>
      <c r="BF44" s="2">
        <f>DataSourceBySite!W34</f>
        <v>77</v>
      </c>
      <c r="BG44" s="1">
        <f>DataSourceBySite!AK34</f>
        <v>77</v>
      </c>
      <c r="BH44" s="45">
        <f>DataSourceBySite!AL34</f>
        <v>1</v>
      </c>
      <c r="BI44" s="2">
        <f>DataSourceBySite!W34</f>
        <v>77</v>
      </c>
      <c r="BJ44" s="1">
        <f>DataSourceBySite!AM34</f>
        <v>77</v>
      </c>
    </row>
    <row r="45" spans="1:62" x14ac:dyDescent="0.35">
      <c r="A45" s="3" t="str">
        <f>DataSourceBySite!A35</f>
        <v>RV3</v>
      </c>
      <c r="B45" s="32" t="str">
        <f>DataSourceBySite!B35</f>
        <v>CENTRAL AND NORTH WEST LONDON NHS FOUNDATION TRUST</v>
      </c>
      <c r="C45" s="32" t="str">
        <f>IF(DataSourceBySite!AO35 = 0, "", DataSourceBySite!AO35)</f>
        <v>RV3HD</v>
      </c>
      <c r="D45" s="32" t="str">
        <f>IF(DataSourceBySite!AP35 = 0, "", DataSourceBySite!AP35)</f>
        <v>CAMPBELL CENTRE</v>
      </c>
      <c r="E45" s="35">
        <f t="shared" si="0"/>
        <v>0.9285714285714286</v>
      </c>
      <c r="F45" s="35">
        <f t="shared" si="1"/>
        <v>0.9285714285714286</v>
      </c>
      <c r="G45" s="31">
        <f>DataSourceBySite!C35</f>
        <v>70</v>
      </c>
      <c r="H45" s="31">
        <f>DataSourceBySite!AN35 - DataSourceBySite!C35</f>
        <v>0</v>
      </c>
      <c r="I45" s="35">
        <f>IF(ISERROR(DataSourceBySite!C35/DataSourceBySite!AN35),1,DataSourceBySite!C35/DataSourceBySite!AN35)</f>
        <v>1</v>
      </c>
      <c r="J45" s="42">
        <f>DataSourceBySite!D35</f>
        <v>1</v>
      </c>
      <c r="K45" s="28">
        <f>DataSourceBySite!C35</f>
        <v>70</v>
      </c>
      <c r="L45" s="29">
        <f>DataSourceBySite!E35</f>
        <v>70</v>
      </c>
      <c r="M45" s="18">
        <f>DataSourceBySite!C35</f>
        <v>70</v>
      </c>
      <c r="N45" s="45">
        <f>DataSourceBySite!F35</f>
        <v>1</v>
      </c>
      <c r="O45" s="2">
        <f>DataSourceBySite!C35</f>
        <v>70</v>
      </c>
      <c r="P45" s="1">
        <f>DataSourceBySite!G35</f>
        <v>70</v>
      </c>
      <c r="Q45" s="45">
        <f>DataSourceBySite!H35</f>
        <v>1</v>
      </c>
      <c r="R45" s="2">
        <f>DataSourceBySite!C35</f>
        <v>70</v>
      </c>
      <c r="S45" s="1">
        <f>DataSourceBySite!I35</f>
        <v>70</v>
      </c>
      <c r="T45" s="45">
        <f>DataSourceBySite!J35</f>
        <v>1</v>
      </c>
      <c r="U45" s="2">
        <f>DataSourceBySite!C35</f>
        <v>70</v>
      </c>
      <c r="V45" s="1">
        <f>DataSourceBySite!K35</f>
        <v>70</v>
      </c>
      <c r="W45" s="45">
        <f>DataSourceBySite!L35</f>
        <v>1</v>
      </c>
      <c r="X45" s="2">
        <f>DataSourceBySite!C35</f>
        <v>70</v>
      </c>
      <c r="Y45" s="1">
        <f>DataSourceBySite!M35</f>
        <v>70</v>
      </c>
      <c r="Z45" s="45">
        <f>DataSourceBySite!N35</f>
        <v>1</v>
      </c>
      <c r="AA45" s="2">
        <f>DataSourceBySite!C35</f>
        <v>70</v>
      </c>
      <c r="AB45" s="1">
        <f>DataSourceBySite!O35</f>
        <v>70</v>
      </c>
      <c r="AC45" s="45">
        <f>DataSourceBySite!Q35</f>
        <v>0</v>
      </c>
      <c r="AD45" s="2">
        <f>DataSourceBySite!P35</f>
        <v>0</v>
      </c>
      <c r="AE45" s="1">
        <f>DataSourceBySite!R35</f>
        <v>0</v>
      </c>
      <c r="AF45" s="47">
        <f>DataSourceBySite!S35</f>
        <v>1</v>
      </c>
      <c r="AG45" s="2">
        <f>DataSourceBySite!C35</f>
        <v>70</v>
      </c>
      <c r="AH45" s="1">
        <f>DataSourceBySite!T35</f>
        <v>70</v>
      </c>
      <c r="AI45" s="45">
        <f>DataSourceBySite!U35</f>
        <v>0</v>
      </c>
      <c r="AJ45" s="2">
        <f>DataSourceBySite!C35</f>
        <v>70</v>
      </c>
      <c r="AK45" s="1">
        <f>DataSourceBySite!V35</f>
        <v>0</v>
      </c>
      <c r="AL45" s="18">
        <f>DataSourceBySite!W35</f>
        <v>70</v>
      </c>
      <c r="AM45" s="45">
        <f>DataSourceBySite!X35</f>
        <v>1</v>
      </c>
      <c r="AN45" s="2">
        <f>DataSourceBySite!W35</f>
        <v>70</v>
      </c>
      <c r="AO45" s="1">
        <f>DataSourceBySite!Y35</f>
        <v>70</v>
      </c>
      <c r="AP45" s="45">
        <f>DataSourceBySite!Z35</f>
        <v>1</v>
      </c>
      <c r="AQ45" s="2">
        <f>DataSourceBySite!W35</f>
        <v>70</v>
      </c>
      <c r="AR45" s="1">
        <f>DataSourceBySite!AA35</f>
        <v>70</v>
      </c>
      <c r="AS45" s="45">
        <f>DataSourceBySite!AB35</f>
        <v>1</v>
      </c>
      <c r="AT45" s="2">
        <f>DataSourceBySite!W35</f>
        <v>70</v>
      </c>
      <c r="AU45" s="1">
        <f>DataSourceBySite!AC35</f>
        <v>70</v>
      </c>
      <c r="AV45" s="45">
        <f>DataSourceBySite!AD35</f>
        <v>1</v>
      </c>
      <c r="AW45" s="2">
        <f>DataSourceBySite!W35</f>
        <v>70</v>
      </c>
      <c r="AX45" s="1">
        <f>DataSourceBySite!AE35</f>
        <v>70</v>
      </c>
      <c r="AY45" s="45">
        <f>DataSourceBySite!AF35</f>
        <v>1</v>
      </c>
      <c r="AZ45" s="2">
        <f>DataSourceBySite!W35</f>
        <v>70</v>
      </c>
      <c r="BA45" s="1">
        <f>DataSourceBySite!AG35</f>
        <v>70</v>
      </c>
      <c r="BB45" s="45">
        <f>DataSourceBySite!AH35</f>
        <v>1</v>
      </c>
      <c r="BC45" s="2">
        <f>DataSourceBySite!W35</f>
        <v>70</v>
      </c>
      <c r="BD45" s="1">
        <f>DataSourceBySite!AI35</f>
        <v>70</v>
      </c>
      <c r="BE45" s="45">
        <f>DataSourceBySite!AJ35</f>
        <v>1</v>
      </c>
      <c r="BF45" s="2">
        <f>DataSourceBySite!W35</f>
        <v>70</v>
      </c>
      <c r="BG45" s="1">
        <f>DataSourceBySite!AK35</f>
        <v>70</v>
      </c>
      <c r="BH45" s="45">
        <f>DataSourceBySite!AL35</f>
        <v>1</v>
      </c>
      <c r="BI45" s="2">
        <f>DataSourceBySite!W35</f>
        <v>70</v>
      </c>
      <c r="BJ45" s="1">
        <f>DataSourceBySite!AM35</f>
        <v>70</v>
      </c>
    </row>
    <row r="46" spans="1:62" x14ac:dyDescent="0.35">
      <c r="A46" s="3" t="str">
        <f>DataSourceBySite!A36</f>
        <v>RV3</v>
      </c>
      <c r="B46" s="32" t="str">
        <f>DataSourceBySite!B36</f>
        <v>CENTRAL AND NORTH WEST LONDON NHS FOUNDATION TRUST</v>
      </c>
      <c r="C46" s="32" t="str">
        <f>IF(DataSourceBySite!AO36 = 0, "", DataSourceBySite!AO36)</f>
        <v>RV3AN</v>
      </c>
      <c r="D46" s="32" t="str">
        <f>IF(DataSourceBySite!AP36 = 0, "", DataSourceBySite!AP36)</f>
        <v>HILLINGDON HOSPITAL</v>
      </c>
      <c r="E46" s="35">
        <f t="shared" si="0"/>
        <v>0.92875647668393779</v>
      </c>
      <c r="F46" s="35">
        <f t="shared" si="1"/>
        <v>0.92875647668393779</v>
      </c>
      <c r="G46" s="31">
        <f>DataSourceBySite!C36</f>
        <v>220</v>
      </c>
      <c r="H46" s="31">
        <f>DataSourceBySite!AN36 - DataSourceBySite!C36</f>
        <v>0</v>
      </c>
      <c r="I46" s="35">
        <f>IF(ISERROR(DataSourceBySite!C36/DataSourceBySite!AN36),1,DataSourceBySite!C36/DataSourceBySite!AN36)</f>
        <v>1</v>
      </c>
      <c r="J46" s="42">
        <f>DataSourceBySite!D36</f>
        <v>1</v>
      </c>
      <c r="K46" s="28">
        <f>DataSourceBySite!C36</f>
        <v>220</v>
      </c>
      <c r="L46" s="29">
        <f>DataSourceBySite!E36</f>
        <v>220</v>
      </c>
      <c r="M46" s="18">
        <f>DataSourceBySite!C36</f>
        <v>220</v>
      </c>
      <c r="N46" s="45">
        <f>DataSourceBySite!F36</f>
        <v>1</v>
      </c>
      <c r="O46" s="2">
        <f>DataSourceBySite!C36</f>
        <v>220</v>
      </c>
      <c r="P46" s="1">
        <f>DataSourceBySite!G36</f>
        <v>220</v>
      </c>
      <c r="Q46" s="45">
        <f>DataSourceBySite!H36</f>
        <v>1</v>
      </c>
      <c r="R46" s="2">
        <f>DataSourceBySite!C36</f>
        <v>220</v>
      </c>
      <c r="S46" s="1">
        <f>DataSourceBySite!I36</f>
        <v>220</v>
      </c>
      <c r="T46" s="45">
        <f>DataSourceBySite!J36</f>
        <v>1</v>
      </c>
      <c r="U46" s="2">
        <f>DataSourceBySite!C36</f>
        <v>220</v>
      </c>
      <c r="V46" s="1">
        <f>DataSourceBySite!K36</f>
        <v>220</v>
      </c>
      <c r="W46" s="45">
        <f>DataSourceBySite!L36</f>
        <v>1</v>
      </c>
      <c r="X46" s="2">
        <f>DataSourceBySite!C36</f>
        <v>220</v>
      </c>
      <c r="Y46" s="1">
        <f>DataSourceBySite!M36</f>
        <v>220</v>
      </c>
      <c r="Z46" s="45">
        <f>DataSourceBySite!N36</f>
        <v>1</v>
      </c>
      <c r="AA46" s="2">
        <f>DataSourceBySite!C36</f>
        <v>220</v>
      </c>
      <c r="AB46" s="1">
        <f>DataSourceBySite!O36</f>
        <v>220</v>
      </c>
      <c r="AC46" s="45">
        <f>DataSourceBySite!Q36</f>
        <v>1</v>
      </c>
      <c r="AD46" s="2">
        <f>DataSourceBySite!P36</f>
        <v>8</v>
      </c>
      <c r="AE46" s="1">
        <f>DataSourceBySite!R36</f>
        <v>8</v>
      </c>
      <c r="AF46" s="47">
        <f>DataSourceBySite!S36</f>
        <v>1</v>
      </c>
      <c r="AG46" s="2">
        <f>DataSourceBySite!C36</f>
        <v>220</v>
      </c>
      <c r="AH46" s="1">
        <f>DataSourceBySite!T36</f>
        <v>220</v>
      </c>
      <c r="AI46" s="45">
        <f>DataSourceBySite!U36</f>
        <v>0</v>
      </c>
      <c r="AJ46" s="2">
        <f>DataSourceBySite!C36</f>
        <v>220</v>
      </c>
      <c r="AK46" s="1">
        <f>DataSourceBySite!V36</f>
        <v>0</v>
      </c>
      <c r="AL46" s="18">
        <f>DataSourceBySite!W36</f>
        <v>220</v>
      </c>
      <c r="AM46" s="45">
        <f>DataSourceBySite!X36</f>
        <v>1</v>
      </c>
      <c r="AN46" s="2">
        <f>DataSourceBySite!W36</f>
        <v>220</v>
      </c>
      <c r="AO46" s="1">
        <f>DataSourceBySite!Y36</f>
        <v>220</v>
      </c>
      <c r="AP46" s="45">
        <f>DataSourceBySite!Z36</f>
        <v>1</v>
      </c>
      <c r="AQ46" s="2">
        <f>DataSourceBySite!W36</f>
        <v>220</v>
      </c>
      <c r="AR46" s="1">
        <f>DataSourceBySite!AA36</f>
        <v>220</v>
      </c>
      <c r="AS46" s="45">
        <f>DataSourceBySite!AB36</f>
        <v>1</v>
      </c>
      <c r="AT46" s="2">
        <f>DataSourceBySite!W36</f>
        <v>220</v>
      </c>
      <c r="AU46" s="1">
        <f>DataSourceBySite!AC36</f>
        <v>220</v>
      </c>
      <c r="AV46" s="45">
        <f>DataSourceBySite!AD36</f>
        <v>1</v>
      </c>
      <c r="AW46" s="2">
        <f>DataSourceBySite!W36</f>
        <v>220</v>
      </c>
      <c r="AX46" s="1">
        <f>DataSourceBySite!AE36</f>
        <v>220</v>
      </c>
      <c r="AY46" s="45">
        <f>DataSourceBySite!AF36</f>
        <v>1</v>
      </c>
      <c r="AZ46" s="2">
        <f>DataSourceBySite!W36</f>
        <v>220</v>
      </c>
      <c r="BA46" s="1">
        <f>DataSourceBySite!AG36</f>
        <v>220</v>
      </c>
      <c r="BB46" s="45">
        <f>DataSourceBySite!AH36</f>
        <v>1</v>
      </c>
      <c r="BC46" s="2">
        <f>DataSourceBySite!W36</f>
        <v>220</v>
      </c>
      <c r="BD46" s="1">
        <f>DataSourceBySite!AI36</f>
        <v>220</v>
      </c>
      <c r="BE46" s="45">
        <f>DataSourceBySite!AJ36</f>
        <v>1</v>
      </c>
      <c r="BF46" s="2">
        <f>DataSourceBySite!W36</f>
        <v>220</v>
      </c>
      <c r="BG46" s="1">
        <f>DataSourceBySite!AK36</f>
        <v>220</v>
      </c>
      <c r="BH46" s="45">
        <f>DataSourceBySite!AL36</f>
        <v>1</v>
      </c>
      <c r="BI46" s="2">
        <f>DataSourceBySite!W36</f>
        <v>220</v>
      </c>
      <c r="BJ46" s="1">
        <f>DataSourceBySite!AM36</f>
        <v>220</v>
      </c>
    </row>
    <row r="47" spans="1:62" x14ac:dyDescent="0.35">
      <c r="A47" s="3" t="str">
        <f>DataSourceBySite!A37</f>
        <v>RV3</v>
      </c>
      <c r="B47" s="32" t="str">
        <f>DataSourceBySite!B37</f>
        <v>CENTRAL AND NORTH WEST LONDON NHS FOUNDATION TRUST</v>
      </c>
      <c r="C47" s="32" t="str">
        <f>IF(DataSourceBySite!AO37 = 0, "", DataSourceBySite!AO37)</f>
        <v>RV3CA</v>
      </c>
      <c r="D47" s="32" t="str">
        <f>IF(DataSourceBySite!AP37 = 0, "", DataSourceBySite!AP37)</f>
        <v>KINGSWOOD CENTRE</v>
      </c>
      <c r="E47" s="35">
        <f t="shared" si="0"/>
        <v>0.85807860262008728</v>
      </c>
      <c r="F47" s="35">
        <f t="shared" si="1"/>
        <v>0.85807860262008728</v>
      </c>
      <c r="G47" s="31">
        <f>DataSourceBySite!C37</f>
        <v>65</v>
      </c>
      <c r="H47" s="31">
        <f>DataSourceBySite!AN37 - DataSourceBySite!C37</f>
        <v>0</v>
      </c>
      <c r="I47" s="35">
        <f>IF(ISERROR(DataSourceBySite!C37/DataSourceBySite!AN37),1,DataSourceBySite!C37/DataSourceBySite!AN37)</f>
        <v>1</v>
      </c>
      <c r="J47" s="42">
        <f>DataSourceBySite!D37</f>
        <v>0</v>
      </c>
      <c r="K47" s="28">
        <f>DataSourceBySite!C37</f>
        <v>65</v>
      </c>
      <c r="L47" s="29">
        <f>DataSourceBySite!E37</f>
        <v>0</v>
      </c>
      <c r="M47" s="18">
        <f>DataSourceBySite!C37</f>
        <v>65</v>
      </c>
      <c r="N47" s="45">
        <f>DataSourceBySite!F37</f>
        <v>1</v>
      </c>
      <c r="O47" s="2">
        <f>DataSourceBySite!C37</f>
        <v>65</v>
      </c>
      <c r="P47" s="1">
        <f>DataSourceBySite!G37</f>
        <v>65</v>
      </c>
      <c r="Q47" s="45">
        <f>DataSourceBySite!H37</f>
        <v>1</v>
      </c>
      <c r="R47" s="2">
        <f>DataSourceBySite!C37</f>
        <v>65</v>
      </c>
      <c r="S47" s="1">
        <f>DataSourceBySite!I37</f>
        <v>65</v>
      </c>
      <c r="T47" s="45">
        <f>DataSourceBySite!J37</f>
        <v>1</v>
      </c>
      <c r="U47" s="2">
        <f>DataSourceBySite!C37</f>
        <v>65</v>
      </c>
      <c r="V47" s="1">
        <f>DataSourceBySite!K37</f>
        <v>65</v>
      </c>
      <c r="W47" s="45">
        <f>DataSourceBySite!L37</f>
        <v>1</v>
      </c>
      <c r="X47" s="2">
        <f>DataSourceBySite!C37</f>
        <v>65</v>
      </c>
      <c r="Y47" s="1">
        <f>DataSourceBySite!M37</f>
        <v>65</v>
      </c>
      <c r="Z47" s="45">
        <f>DataSourceBySite!N37</f>
        <v>1</v>
      </c>
      <c r="AA47" s="2">
        <f>DataSourceBySite!C37</f>
        <v>65</v>
      </c>
      <c r="AB47" s="1">
        <f>DataSourceBySite!O37</f>
        <v>65</v>
      </c>
      <c r="AC47" s="45">
        <f>DataSourceBySite!Q37</f>
        <v>1</v>
      </c>
      <c r="AD47" s="2">
        <f>DataSourceBySite!P37</f>
        <v>6</v>
      </c>
      <c r="AE47" s="1">
        <f>DataSourceBySite!R37</f>
        <v>6</v>
      </c>
      <c r="AF47" s="47">
        <f>DataSourceBySite!S37</f>
        <v>1</v>
      </c>
      <c r="AG47" s="2">
        <f>DataSourceBySite!C37</f>
        <v>65</v>
      </c>
      <c r="AH47" s="1">
        <f>DataSourceBySite!T37</f>
        <v>65</v>
      </c>
      <c r="AI47" s="45">
        <f>DataSourceBySite!U37</f>
        <v>0</v>
      </c>
      <c r="AJ47" s="2">
        <f>DataSourceBySite!C37</f>
        <v>65</v>
      </c>
      <c r="AK47" s="1">
        <f>DataSourceBySite!V37</f>
        <v>0</v>
      </c>
      <c r="AL47" s="18">
        <f>DataSourceBySite!W37</f>
        <v>65</v>
      </c>
      <c r="AM47" s="45">
        <f>DataSourceBySite!X37</f>
        <v>1</v>
      </c>
      <c r="AN47" s="2">
        <f>DataSourceBySite!W37</f>
        <v>65</v>
      </c>
      <c r="AO47" s="1">
        <f>DataSourceBySite!Y37</f>
        <v>65</v>
      </c>
      <c r="AP47" s="45">
        <f>DataSourceBySite!Z37</f>
        <v>1</v>
      </c>
      <c r="AQ47" s="2">
        <f>DataSourceBySite!W37</f>
        <v>65</v>
      </c>
      <c r="AR47" s="1">
        <f>DataSourceBySite!AA37</f>
        <v>65</v>
      </c>
      <c r="AS47" s="45">
        <f>DataSourceBySite!AB37</f>
        <v>1</v>
      </c>
      <c r="AT47" s="2">
        <f>DataSourceBySite!W37</f>
        <v>65</v>
      </c>
      <c r="AU47" s="1">
        <f>DataSourceBySite!AC37</f>
        <v>65</v>
      </c>
      <c r="AV47" s="45">
        <f>DataSourceBySite!AD37</f>
        <v>1</v>
      </c>
      <c r="AW47" s="2">
        <f>DataSourceBySite!W37</f>
        <v>65</v>
      </c>
      <c r="AX47" s="1">
        <f>DataSourceBySite!AE37</f>
        <v>65</v>
      </c>
      <c r="AY47" s="45">
        <f>DataSourceBySite!AF37</f>
        <v>1</v>
      </c>
      <c r="AZ47" s="2">
        <f>DataSourceBySite!W37</f>
        <v>65</v>
      </c>
      <c r="BA47" s="1">
        <f>DataSourceBySite!AG37</f>
        <v>65</v>
      </c>
      <c r="BB47" s="45">
        <f>DataSourceBySite!AH37</f>
        <v>1</v>
      </c>
      <c r="BC47" s="2">
        <f>DataSourceBySite!W37</f>
        <v>65</v>
      </c>
      <c r="BD47" s="1">
        <f>DataSourceBySite!AI37</f>
        <v>65</v>
      </c>
      <c r="BE47" s="45">
        <f>DataSourceBySite!AJ37</f>
        <v>1</v>
      </c>
      <c r="BF47" s="2">
        <f>DataSourceBySite!W37</f>
        <v>65</v>
      </c>
      <c r="BG47" s="1">
        <f>DataSourceBySite!AK37</f>
        <v>65</v>
      </c>
      <c r="BH47" s="45">
        <f>DataSourceBySite!AL37</f>
        <v>1</v>
      </c>
      <c r="BI47" s="2">
        <f>DataSourceBySite!W37</f>
        <v>65</v>
      </c>
      <c r="BJ47" s="1">
        <f>DataSourceBySite!AM37</f>
        <v>65</v>
      </c>
    </row>
    <row r="48" spans="1:62" x14ac:dyDescent="0.35">
      <c r="A48" s="3" t="str">
        <f>DataSourceBySite!A38</f>
        <v>RV3</v>
      </c>
      <c r="B48" s="32" t="str">
        <f>DataSourceBySite!B38</f>
        <v>CENTRAL AND NORTH WEST LONDON NHS FOUNDATION TRUST</v>
      </c>
      <c r="C48" s="32" t="str">
        <f>IF(DataSourceBySite!AO38 = 0, "", DataSourceBySite!AO38)</f>
        <v>RV383</v>
      </c>
      <c r="D48" s="32" t="str">
        <f>IF(DataSourceBySite!AP38 = 0, "", DataSourceBySite!AP38)</f>
        <v>NORTHWICK PARK HOSPITAL</v>
      </c>
      <c r="E48" s="35">
        <f t="shared" si="0"/>
        <v>0.92925571112748706</v>
      </c>
      <c r="F48" s="35">
        <f t="shared" si="1"/>
        <v>0.92925571112748706</v>
      </c>
      <c r="G48" s="31">
        <f>DataSourceBySite!C38</f>
        <v>96</v>
      </c>
      <c r="H48" s="31">
        <f>DataSourceBySite!AN38 - DataSourceBySite!C38</f>
        <v>0</v>
      </c>
      <c r="I48" s="35">
        <f>IF(ISERROR(DataSourceBySite!C38/DataSourceBySite!AN38),1,DataSourceBySite!C38/DataSourceBySite!AN38)</f>
        <v>1</v>
      </c>
      <c r="J48" s="42">
        <f>DataSourceBySite!D38</f>
        <v>1</v>
      </c>
      <c r="K48" s="28">
        <f>DataSourceBySite!C38</f>
        <v>96</v>
      </c>
      <c r="L48" s="29">
        <f>DataSourceBySite!E38</f>
        <v>96</v>
      </c>
      <c r="M48" s="18">
        <f>DataSourceBySite!C38</f>
        <v>96</v>
      </c>
      <c r="N48" s="45">
        <f>DataSourceBySite!F38</f>
        <v>1</v>
      </c>
      <c r="O48" s="2">
        <f>DataSourceBySite!C38</f>
        <v>96</v>
      </c>
      <c r="P48" s="1">
        <f>DataSourceBySite!G38</f>
        <v>96</v>
      </c>
      <c r="Q48" s="45">
        <f>DataSourceBySite!H38</f>
        <v>1</v>
      </c>
      <c r="R48" s="2">
        <f>DataSourceBySite!C38</f>
        <v>96</v>
      </c>
      <c r="S48" s="1">
        <f>DataSourceBySite!I38</f>
        <v>96</v>
      </c>
      <c r="T48" s="45">
        <f>DataSourceBySite!J38</f>
        <v>1</v>
      </c>
      <c r="U48" s="2">
        <f>DataSourceBySite!C38</f>
        <v>96</v>
      </c>
      <c r="V48" s="1">
        <f>DataSourceBySite!K38</f>
        <v>96</v>
      </c>
      <c r="W48" s="45">
        <f>DataSourceBySite!L38</f>
        <v>1</v>
      </c>
      <c r="X48" s="2">
        <f>DataSourceBySite!C38</f>
        <v>96</v>
      </c>
      <c r="Y48" s="1">
        <f>DataSourceBySite!M38</f>
        <v>96</v>
      </c>
      <c r="Z48" s="45">
        <f>DataSourceBySite!N38</f>
        <v>1</v>
      </c>
      <c r="AA48" s="2">
        <f>DataSourceBySite!C38</f>
        <v>96</v>
      </c>
      <c r="AB48" s="1">
        <f>DataSourceBySite!O38</f>
        <v>96</v>
      </c>
      <c r="AC48" s="45">
        <f>DataSourceBySite!Q38</f>
        <v>1</v>
      </c>
      <c r="AD48" s="2">
        <f>DataSourceBySite!P38</f>
        <v>13</v>
      </c>
      <c r="AE48" s="1">
        <f>DataSourceBySite!R38</f>
        <v>13</v>
      </c>
      <c r="AF48" s="47">
        <f>DataSourceBySite!S38</f>
        <v>1</v>
      </c>
      <c r="AG48" s="2">
        <f>DataSourceBySite!C38</f>
        <v>96</v>
      </c>
      <c r="AH48" s="1">
        <f>DataSourceBySite!T38</f>
        <v>96</v>
      </c>
      <c r="AI48" s="45">
        <f>DataSourceBySite!U38</f>
        <v>0</v>
      </c>
      <c r="AJ48" s="2">
        <f>DataSourceBySite!C38</f>
        <v>96</v>
      </c>
      <c r="AK48" s="1">
        <f>DataSourceBySite!V38</f>
        <v>0</v>
      </c>
      <c r="AL48" s="18">
        <f>DataSourceBySite!W38</f>
        <v>96</v>
      </c>
      <c r="AM48" s="45">
        <f>DataSourceBySite!X38</f>
        <v>1</v>
      </c>
      <c r="AN48" s="2">
        <f>DataSourceBySite!W38</f>
        <v>96</v>
      </c>
      <c r="AO48" s="1">
        <f>DataSourceBySite!Y38</f>
        <v>96</v>
      </c>
      <c r="AP48" s="45">
        <f>DataSourceBySite!Z38</f>
        <v>1</v>
      </c>
      <c r="AQ48" s="2">
        <f>DataSourceBySite!W38</f>
        <v>96</v>
      </c>
      <c r="AR48" s="1">
        <f>DataSourceBySite!AA38</f>
        <v>96</v>
      </c>
      <c r="AS48" s="45">
        <f>DataSourceBySite!AB38</f>
        <v>1</v>
      </c>
      <c r="AT48" s="2">
        <f>DataSourceBySite!W38</f>
        <v>96</v>
      </c>
      <c r="AU48" s="1">
        <f>DataSourceBySite!AC38</f>
        <v>96</v>
      </c>
      <c r="AV48" s="45">
        <f>DataSourceBySite!AD38</f>
        <v>1</v>
      </c>
      <c r="AW48" s="2">
        <f>DataSourceBySite!W38</f>
        <v>96</v>
      </c>
      <c r="AX48" s="1">
        <f>DataSourceBySite!AE38</f>
        <v>96</v>
      </c>
      <c r="AY48" s="45">
        <f>DataSourceBySite!AF38</f>
        <v>1</v>
      </c>
      <c r="AZ48" s="2">
        <f>DataSourceBySite!W38</f>
        <v>96</v>
      </c>
      <c r="BA48" s="1">
        <f>DataSourceBySite!AG38</f>
        <v>96</v>
      </c>
      <c r="BB48" s="45">
        <f>DataSourceBySite!AH38</f>
        <v>1</v>
      </c>
      <c r="BC48" s="2">
        <f>DataSourceBySite!W38</f>
        <v>96</v>
      </c>
      <c r="BD48" s="1">
        <f>DataSourceBySite!AI38</f>
        <v>96</v>
      </c>
      <c r="BE48" s="45">
        <f>DataSourceBySite!AJ38</f>
        <v>1</v>
      </c>
      <c r="BF48" s="2">
        <f>DataSourceBySite!W38</f>
        <v>96</v>
      </c>
      <c r="BG48" s="1">
        <f>DataSourceBySite!AK38</f>
        <v>96</v>
      </c>
      <c r="BH48" s="45">
        <f>DataSourceBySite!AL38</f>
        <v>1</v>
      </c>
      <c r="BI48" s="2">
        <f>DataSourceBySite!W38</f>
        <v>96</v>
      </c>
      <c r="BJ48" s="1">
        <f>DataSourceBySite!AM38</f>
        <v>96</v>
      </c>
    </row>
    <row r="49" spans="1:62" x14ac:dyDescent="0.35">
      <c r="A49" s="3" t="str">
        <f>DataSourceBySite!A39</f>
        <v>RV3</v>
      </c>
      <c r="B49" s="32" t="str">
        <f>DataSourceBySite!B39</f>
        <v>CENTRAL AND NORTH WEST LONDON NHS FOUNDATION TRUST</v>
      </c>
      <c r="C49" s="32" t="str">
        <f>IF(DataSourceBySite!AO39 = 0, "", DataSourceBySite!AO39)</f>
        <v>RV312</v>
      </c>
      <c r="D49" s="32" t="str">
        <f>IF(DataSourceBySite!AP39 = 0, "", DataSourceBySite!AP39)</f>
        <v>PARK ROYAL CENTRE FOR MENTAL HEALTH</v>
      </c>
      <c r="E49" s="35">
        <f t="shared" si="0"/>
        <v>0.9285714285714286</v>
      </c>
      <c r="F49" s="35">
        <f t="shared" si="1"/>
        <v>0.9285714285714286</v>
      </c>
      <c r="G49" s="31">
        <f>DataSourceBySite!C39</f>
        <v>160</v>
      </c>
      <c r="H49" s="31">
        <f>DataSourceBySite!AN39 - DataSourceBySite!C39</f>
        <v>0</v>
      </c>
      <c r="I49" s="35">
        <f>IF(ISERROR(DataSourceBySite!C39/DataSourceBySite!AN39),1,DataSourceBySite!C39/DataSourceBySite!AN39)</f>
        <v>1</v>
      </c>
      <c r="J49" s="42">
        <f>DataSourceBySite!D39</f>
        <v>1</v>
      </c>
      <c r="K49" s="28">
        <f>DataSourceBySite!C39</f>
        <v>160</v>
      </c>
      <c r="L49" s="29">
        <f>DataSourceBySite!E39</f>
        <v>160</v>
      </c>
      <c r="M49" s="18">
        <f>DataSourceBySite!C39</f>
        <v>160</v>
      </c>
      <c r="N49" s="45">
        <f>DataSourceBySite!F39</f>
        <v>1</v>
      </c>
      <c r="O49" s="2">
        <f>DataSourceBySite!C39</f>
        <v>160</v>
      </c>
      <c r="P49" s="1">
        <f>DataSourceBySite!G39</f>
        <v>160</v>
      </c>
      <c r="Q49" s="45">
        <f>DataSourceBySite!H39</f>
        <v>1</v>
      </c>
      <c r="R49" s="2">
        <f>DataSourceBySite!C39</f>
        <v>160</v>
      </c>
      <c r="S49" s="1">
        <f>DataSourceBySite!I39</f>
        <v>160</v>
      </c>
      <c r="T49" s="45">
        <f>DataSourceBySite!J39</f>
        <v>1</v>
      </c>
      <c r="U49" s="2">
        <f>DataSourceBySite!C39</f>
        <v>160</v>
      </c>
      <c r="V49" s="1">
        <f>DataSourceBySite!K39</f>
        <v>160</v>
      </c>
      <c r="W49" s="45">
        <f>DataSourceBySite!L39</f>
        <v>1</v>
      </c>
      <c r="X49" s="2">
        <f>DataSourceBySite!C39</f>
        <v>160</v>
      </c>
      <c r="Y49" s="1">
        <f>DataSourceBySite!M39</f>
        <v>160</v>
      </c>
      <c r="Z49" s="45">
        <f>DataSourceBySite!N39</f>
        <v>1</v>
      </c>
      <c r="AA49" s="2">
        <f>DataSourceBySite!C39</f>
        <v>160</v>
      </c>
      <c r="AB49" s="1">
        <f>DataSourceBySite!O39</f>
        <v>160</v>
      </c>
      <c r="AC49" s="45">
        <f>DataSourceBySite!Q39</f>
        <v>0</v>
      </c>
      <c r="AD49" s="2">
        <f>DataSourceBySite!P39</f>
        <v>0</v>
      </c>
      <c r="AE49" s="1">
        <f>DataSourceBySite!R39</f>
        <v>0</v>
      </c>
      <c r="AF49" s="47">
        <f>DataSourceBySite!S39</f>
        <v>1</v>
      </c>
      <c r="AG49" s="2">
        <f>DataSourceBySite!C39</f>
        <v>160</v>
      </c>
      <c r="AH49" s="1">
        <f>DataSourceBySite!T39</f>
        <v>160</v>
      </c>
      <c r="AI49" s="45">
        <f>DataSourceBySite!U39</f>
        <v>0</v>
      </c>
      <c r="AJ49" s="2">
        <f>DataSourceBySite!C39</f>
        <v>160</v>
      </c>
      <c r="AK49" s="1">
        <f>DataSourceBySite!V39</f>
        <v>0</v>
      </c>
      <c r="AL49" s="18">
        <f>DataSourceBySite!W39</f>
        <v>160</v>
      </c>
      <c r="AM49" s="45">
        <f>DataSourceBySite!X39</f>
        <v>1</v>
      </c>
      <c r="AN49" s="2">
        <f>DataSourceBySite!W39</f>
        <v>160</v>
      </c>
      <c r="AO49" s="1">
        <f>DataSourceBySite!Y39</f>
        <v>160</v>
      </c>
      <c r="AP49" s="45">
        <f>DataSourceBySite!Z39</f>
        <v>1</v>
      </c>
      <c r="AQ49" s="2">
        <f>DataSourceBySite!W39</f>
        <v>160</v>
      </c>
      <c r="AR49" s="1">
        <f>DataSourceBySite!AA39</f>
        <v>160</v>
      </c>
      <c r="AS49" s="45">
        <f>DataSourceBySite!AB39</f>
        <v>1</v>
      </c>
      <c r="AT49" s="2">
        <f>DataSourceBySite!W39</f>
        <v>160</v>
      </c>
      <c r="AU49" s="1">
        <f>DataSourceBySite!AC39</f>
        <v>160</v>
      </c>
      <c r="AV49" s="45">
        <f>DataSourceBySite!AD39</f>
        <v>1</v>
      </c>
      <c r="AW49" s="2">
        <f>DataSourceBySite!W39</f>
        <v>160</v>
      </c>
      <c r="AX49" s="1">
        <f>DataSourceBySite!AE39</f>
        <v>160</v>
      </c>
      <c r="AY49" s="45">
        <f>DataSourceBySite!AF39</f>
        <v>1</v>
      </c>
      <c r="AZ49" s="2">
        <f>DataSourceBySite!W39</f>
        <v>160</v>
      </c>
      <c r="BA49" s="1">
        <f>DataSourceBySite!AG39</f>
        <v>160</v>
      </c>
      <c r="BB49" s="45">
        <f>DataSourceBySite!AH39</f>
        <v>1</v>
      </c>
      <c r="BC49" s="2">
        <f>DataSourceBySite!W39</f>
        <v>160</v>
      </c>
      <c r="BD49" s="1">
        <f>DataSourceBySite!AI39</f>
        <v>160</v>
      </c>
      <c r="BE49" s="45">
        <f>DataSourceBySite!AJ39</f>
        <v>1</v>
      </c>
      <c r="BF49" s="2">
        <f>DataSourceBySite!W39</f>
        <v>160</v>
      </c>
      <c r="BG49" s="1">
        <f>DataSourceBySite!AK39</f>
        <v>160</v>
      </c>
      <c r="BH49" s="45">
        <f>DataSourceBySite!AL39</f>
        <v>1</v>
      </c>
      <c r="BI49" s="2">
        <f>DataSourceBySite!W39</f>
        <v>160</v>
      </c>
      <c r="BJ49" s="1">
        <f>DataSourceBySite!AM39</f>
        <v>160</v>
      </c>
    </row>
    <row r="50" spans="1:62" x14ac:dyDescent="0.35">
      <c r="A50" s="3" t="str">
        <f>DataSourceBySite!A40</f>
        <v>RV3</v>
      </c>
      <c r="B50" s="32" t="str">
        <f>DataSourceBySite!B40</f>
        <v>CENTRAL AND NORTH WEST LONDON NHS FOUNDATION TRUST</v>
      </c>
      <c r="C50" s="32" t="str">
        <f>IF(DataSourceBySite!AO40 = 0, "", DataSourceBySite!AO40)</f>
        <v>RV332</v>
      </c>
      <c r="D50" s="32" t="str">
        <f>IF(DataSourceBySite!AP40 = 0, "", DataSourceBySite!AP40)</f>
        <v>SOUTH KENSINGTON &amp; CHELSEA MENTAL HEALTH CENTRE</v>
      </c>
      <c r="E50" s="35">
        <f t="shared" si="0"/>
        <v>0.9285714285714286</v>
      </c>
      <c r="F50" s="35">
        <f t="shared" si="1"/>
        <v>0.9285714285714286</v>
      </c>
      <c r="G50" s="31">
        <f>DataSourceBySite!C40</f>
        <v>6</v>
      </c>
      <c r="H50" s="31">
        <f>DataSourceBySite!AN40 - DataSourceBySite!C40</f>
        <v>0</v>
      </c>
      <c r="I50" s="35">
        <f>IF(ISERROR(DataSourceBySite!C40/DataSourceBySite!AN40),1,DataSourceBySite!C40/DataSourceBySite!AN40)</f>
        <v>1</v>
      </c>
      <c r="J50" s="42">
        <f>DataSourceBySite!D40</f>
        <v>1</v>
      </c>
      <c r="K50" s="28">
        <f>DataSourceBySite!C40</f>
        <v>6</v>
      </c>
      <c r="L50" s="29">
        <f>DataSourceBySite!E40</f>
        <v>6</v>
      </c>
      <c r="M50" s="18">
        <f>DataSourceBySite!C40</f>
        <v>6</v>
      </c>
      <c r="N50" s="45">
        <f>DataSourceBySite!F40</f>
        <v>1</v>
      </c>
      <c r="O50" s="2">
        <f>DataSourceBySite!C40</f>
        <v>6</v>
      </c>
      <c r="P50" s="1">
        <f>DataSourceBySite!G40</f>
        <v>6</v>
      </c>
      <c r="Q50" s="45">
        <f>DataSourceBySite!H40</f>
        <v>1</v>
      </c>
      <c r="R50" s="2">
        <f>DataSourceBySite!C40</f>
        <v>6</v>
      </c>
      <c r="S50" s="1">
        <f>DataSourceBySite!I40</f>
        <v>6</v>
      </c>
      <c r="T50" s="45">
        <f>DataSourceBySite!J40</f>
        <v>1</v>
      </c>
      <c r="U50" s="2">
        <f>DataSourceBySite!C40</f>
        <v>6</v>
      </c>
      <c r="V50" s="1">
        <f>DataSourceBySite!K40</f>
        <v>6</v>
      </c>
      <c r="W50" s="45">
        <f>DataSourceBySite!L40</f>
        <v>1</v>
      </c>
      <c r="X50" s="2">
        <f>DataSourceBySite!C40</f>
        <v>6</v>
      </c>
      <c r="Y50" s="1">
        <f>DataSourceBySite!M40</f>
        <v>6</v>
      </c>
      <c r="Z50" s="45">
        <f>DataSourceBySite!N40</f>
        <v>1</v>
      </c>
      <c r="AA50" s="2">
        <f>DataSourceBySite!C40</f>
        <v>6</v>
      </c>
      <c r="AB50" s="1">
        <f>DataSourceBySite!O40</f>
        <v>6</v>
      </c>
      <c r="AC50" s="45">
        <f>DataSourceBySite!Q40</f>
        <v>0</v>
      </c>
      <c r="AD50" s="2">
        <f>DataSourceBySite!P40</f>
        <v>0</v>
      </c>
      <c r="AE50" s="1">
        <f>DataSourceBySite!R40</f>
        <v>0</v>
      </c>
      <c r="AF50" s="47">
        <f>DataSourceBySite!S40</f>
        <v>1</v>
      </c>
      <c r="AG50" s="2">
        <f>DataSourceBySite!C40</f>
        <v>6</v>
      </c>
      <c r="AH50" s="1">
        <f>DataSourceBySite!T40</f>
        <v>6</v>
      </c>
      <c r="AI50" s="45">
        <f>DataSourceBySite!U40</f>
        <v>0</v>
      </c>
      <c r="AJ50" s="2">
        <f>DataSourceBySite!C40</f>
        <v>6</v>
      </c>
      <c r="AK50" s="1">
        <f>DataSourceBySite!V40</f>
        <v>0</v>
      </c>
      <c r="AL50" s="18">
        <f>DataSourceBySite!W40</f>
        <v>6</v>
      </c>
      <c r="AM50" s="45">
        <f>DataSourceBySite!X40</f>
        <v>1</v>
      </c>
      <c r="AN50" s="2">
        <f>DataSourceBySite!W40</f>
        <v>6</v>
      </c>
      <c r="AO50" s="1">
        <f>DataSourceBySite!Y40</f>
        <v>6</v>
      </c>
      <c r="AP50" s="45">
        <f>DataSourceBySite!Z40</f>
        <v>1</v>
      </c>
      <c r="AQ50" s="2">
        <f>DataSourceBySite!W40</f>
        <v>6</v>
      </c>
      <c r="AR50" s="1">
        <f>DataSourceBySite!AA40</f>
        <v>6</v>
      </c>
      <c r="AS50" s="45">
        <f>DataSourceBySite!AB40</f>
        <v>1</v>
      </c>
      <c r="AT50" s="2">
        <f>DataSourceBySite!W40</f>
        <v>6</v>
      </c>
      <c r="AU50" s="1">
        <f>DataSourceBySite!AC40</f>
        <v>6</v>
      </c>
      <c r="AV50" s="45">
        <f>DataSourceBySite!AD40</f>
        <v>1</v>
      </c>
      <c r="AW50" s="2">
        <f>DataSourceBySite!W40</f>
        <v>6</v>
      </c>
      <c r="AX50" s="1">
        <f>DataSourceBySite!AE40</f>
        <v>6</v>
      </c>
      <c r="AY50" s="45">
        <f>DataSourceBySite!AF40</f>
        <v>1</v>
      </c>
      <c r="AZ50" s="2">
        <f>DataSourceBySite!W40</f>
        <v>6</v>
      </c>
      <c r="BA50" s="1">
        <f>DataSourceBySite!AG40</f>
        <v>6</v>
      </c>
      <c r="BB50" s="45">
        <f>DataSourceBySite!AH40</f>
        <v>1</v>
      </c>
      <c r="BC50" s="2">
        <f>DataSourceBySite!W40</f>
        <v>6</v>
      </c>
      <c r="BD50" s="1">
        <f>DataSourceBySite!AI40</f>
        <v>6</v>
      </c>
      <c r="BE50" s="45">
        <f>DataSourceBySite!AJ40</f>
        <v>1</v>
      </c>
      <c r="BF50" s="2">
        <f>DataSourceBySite!W40</f>
        <v>6</v>
      </c>
      <c r="BG50" s="1">
        <f>DataSourceBySite!AK40</f>
        <v>6</v>
      </c>
      <c r="BH50" s="45">
        <f>DataSourceBySite!AL40</f>
        <v>1</v>
      </c>
      <c r="BI50" s="2">
        <f>DataSourceBySite!W40</f>
        <v>6</v>
      </c>
      <c r="BJ50" s="1">
        <f>DataSourceBySite!AM40</f>
        <v>6</v>
      </c>
    </row>
    <row r="51" spans="1:62" x14ac:dyDescent="0.35">
      <c r="A51" s="3" t="str">
        <f>DataSourceBySite!A41</f>
        <v>RV3</v>
      </c>
      <c r="B51" s="32" t="str">
        <f>DataSourceBySite!B41</f>
        <v>CENTRAL AND NORTH WEST LONDON NHS FOUNDATION TRUST</v>
      </c>
      <c r="C51" s="32" t="str">
        <f>IF(DataSourceBySite!AO41 = 0, "", DataSourceBySite!AO41)</f>
        <v>RV320</v>
      </c>
      <c r="D51" s="32" t="str">
        <f>IF(DataSourceBySite!AP41 = 0, "", DataSourceBySite!AP41)</f>
        <v>ST CHARLES HOSPITAL</v>
      </c>
      <c r="E51" s="35">
        <f t="shared" si="0"/>
        <v>0.92928039702233256</v>
      </c>
      <c r="F51" s="35">
        <f t="shared" si="1"/>
        <v>0.92928039702233256</v>
      </c>
      <c r="G51" s="31">
        <f>DataSourceBySite!C41</f>
        <v>285</v>
      </c>
      <c r="H51" s="31">
        <f>DataSourceBySite!AN41 - DataSourceBySite!C41</f>
        <v>0</v>
      </c>
      <c r="I51" s="35">
        <f>IF(ISERROR(DataSourceBySite!C41/DataSourceBySite!AN41),1,DataSourceBySite!C41/DataSourceBySite!AN41)</f>
        <v>1</v>
      </c>
      <c r="J51" s="42">
        <f>DataSourceBySite!D41</f>
        <v>1</v>
      </c>
      <c r="K51" s="28">
        <f>DataSourceBySite!C41</f>
        <v>285</v>
      </c>
      <c r="L51" s="29">
        <f>DataSourceBySite!E41</f>
        <v>285</v>
      </c>
      <c r="M51" s="18">
        <f>DataSourceBySite!C41</f>
        <v>285</v>
      </c>
      <c r="N51" s="45">
        <f>DataSourceBySite!F41</f>
        <v>1</v>
      </c>
      <c r="O51" s="2">
        <f>DataSourceBySite!C41</f>
        <v>285</v>
      </c>
      <c r="P51" s="1">
        <f>DataSourceBySite!G41</f>
        <v>285</v>
      </c>
      <c r="Q51" s="45">
        <f>DataSourceBySite!H41</f>
        <v>1</v>
      </c>
      <c r="R51" s="2">
        <f>DataSourceBySite!C41</f>
        <v>285</v>
      </c>
      <c r="S51" s="1">
        <f>DataSourceBySite!I41</f>
        <v>285</v>
      </c>
      <c r="T51" s="45">
        <f>DataSourceBySite!J41</f>
        <v>1</v>
      </c>
      <c r="U51" s="2">
        <f>DataSourceBySite!C41</f>
        <v>285</v>
      </c>
      <c r="V51" s="1">
        <f>DataSourceBySite!K41</f>
        <v>285</v>
      </c>
      <c r="W51" s="45">
        <f>DataSourceBySite!L41</f>
        <v>1</v>
      </c>
      <c r="X51" s="2">
        <f>DataSourceBySite!C41</f>
        <v>285</v>
      </c>
      <c r="Y51" s="1">
        <f>DataSourceBySite!M41</f>
        <v>285</v>
      </c>
      <c r="Z51" s="45">
        <f>DataSourceBySite!N41</f>
        <v>1</v>
      </c>
      <c r="AA51" s="2">
        <f>DataSourceBySite!C41</f>
        <v>285</v>
      </c>
      <c r="AB51" s="1">
        <f>DataSourceBySite!O41</f>
        <v>285</v>
      </c>
      <c r="AC51" s="45">
        <f>DataSourceBySite!Q41</f>
        <v>1</v>
      </c>
      <c r="AD51" s="2">
        <f>DataSourceBySite!P41</f>
        <v>40</v>
      </c>
      <c r="AE51" s="1">
        <f>DataSourceBySite!R41</f>
        <v>40</v>
      </c>
      <c r="AF51" s="47">
        <f>DataSourceBySite!S41</f>
        <v>1</v>
      </c>
      <c r="AG51" s="2">
        <f>DataSourceBySite!C41</f>
        <v>285</v>
      </c>
      <c r="AH51" s="1">
        <f>DataSourceBySite!T41</f>
        <v>285</v>
      </c>
      <c r="AI51" s="45">
        <f>DataSourceBySite!U41</f>
        <v>0</v>
      </c>
      <c r="AJ51" s="2">
        <f>DataSourceBySite!C41</f>
        <v>285</v>
      </c>
      <c r="AK51" s="1">
        <f>DataSourceBySite!V41</f>
        <v>0</v>
      </c>
      <c r="AL51" s="18">
        <f>DataSourceBySite!W41</f>
        <v>285</v>
      </c>
      <c r="AM51" s="45">
        <f>DataSourceBySite!X41</f>
        <v>1</v>
      </c>
      <c r="AN51" s="2">
        <f>DataSourceBySite!W41</f>
        <v>285</v>
      </c>
      <c r="AO51" s="1">
        <f>DataSourceBySite!Y41</f>
        <v>285</v>
      </c>
      <c r="AP51" s="45">
        <f>DataSourceBySite!Z41</f>
        <v>1</v>
      </c>
      <c r="AQ51" s="2">
        <f>DataSourceBySite!W41</f>
        <v>285</v>
      </c>
      <c r="AR51" s="1">
        <f>DataSourceBySite!AA41</f>
        <v>285</v>
      </c>
      <c r="AS51" s="45">
        <f>DataSourceBySite!AB41</f>
        <v>1</v>
      </c>
      <c r="AT51" s="2">
        <f>DataSourceBySite!W41</f>
        <v>285</v>
      </c>
      <c r="AU51" s="1">
        <f>DataSourceBySite!AC41</f>
        <v>285</v>
      </c>
      <c r="AV51" s="45">
        <f>DataSourceBySite!AD41</f>
        <v>1</v>
      </c>
      <c r="AW51" s="2">
        <f>DataSourceBySite!W41</f>
        <v>285</v>
      </c>
      <c r="AX51" s="1">
        <f>DataSourceBySite!AE41</f>
        <v>285</v>
      </c>
      <c r="AY51" s="45">
        <f>DataSourceBySite!AF41</f>
        <v>1</v>
      </c>
      <c r="AZ51" s="2">
        <f>DataSourceBySite!W41</f>
        <v>285</v>
      </c>
      <c r="BA51" s="1">
        <f>DataSourceBySite!AG41</f>
        <v>285</v>
      </c>
      <c r="BB51" s="45">
        <f>DataSourceBySite!AH41</f>
        <v>1</v>
      </c>
      <c r="BC51" s="2">
        <f>DataSourceBySite!W41</f>
        <v>285</v>
      </c>
      <c r="BD51" s="1">
        <f>DataSourceBySite!AI41</f>
        <v>285</v>
      </c>
      <c r="BE51" s="45">
        <f>DataSourceBySite!AJ41</f>
        <v>1</v>
      </c>
      <c r="BF51" s="2">
        <f>DataSourceBySite!W41</f>
        <v>285</v>
      </c>
      <c r="BG51" s="1">
        <f>DataSourceBySite!AK41</f>
        <v>285</v>
      </c>
      <c r="BH51" s="45">
        <f>DataSourceBySite!AL41</f>
        <v>1</v>
      </c>
      <c r="BI51" s="2">
        <f>DataSourceBySite!W41</f>
        <v>285</v>
      </c>
      <c r="BJ51" s="1">
        <f>DataSourceBySite!AM41</f>
        <v>285</v>
      </c>
    </row>
    <row r="52" spans="1:62" x14ac:dyDescent="0.35">
      <c r="A52" s="3" t="str">
        <f>DataSourceBySite!A42</f>
        <v>RV3</v>
      </c>
      <c r="B52" s="32" t="str">
        <f>DataSourceBySite!B42</f>
        <v>CENTRAL AND NORTH WEST LONDON NHS FOUNDATION TRUST</v>
      </c>
      <c r="C52" s="32" t="str">
        <f>IF(DataSourceBySite!AO42 = 0, "", DataSourceBySite!AO42)</f>
        <v>RV3HA</v>
      </c>
      <c r="D52" s="32" t="str">
        <f>IF(DataSourceBySite!AP42 = 0, "", DataSourceBySite!AP42)</f>
        <v>TOPAS</v>
      </c>
      <c r="E52" s="35">
        <f t="shared" si="0"/>
        <v>0</v>
      </c>
      <c r="F52" s="35">
        <f t="shared" si="1"/>
        <v>0</v>
      </c>
      <c r="G52" s="31">
        <f>DataSourceBySite!C42</f>
        <v>0</v>
      </c>
      <c r="H52" s="31">
        <f>DataSourceBySite!AN42 - DataSourceBySite!C42</f>
        <v>0</v>
      </c>
      <c r="I52" s="35">
        <f>IF(ISERROR(DataSourceBySite!C42/DataSourceBySite!AN42),1,DataSourceBySite!C42/DataSourceBySite!AN42)</f>
        <v>1</v>
      </c>
      <c r="J52" s="42">
        <f>DataSourceBySite!D42</f>
        <v>0</v>
      </c>
      <c r="K52" s="28">
        <f>DataSourceBySite!C42</f>
        <v>0</v>
      </c>
      <c r="L52" s="29">
        <f>DataSourceBySite!E42</f>
        <v>0</v>
      </c>
      <c r="M52" s="18">
        <f>DataSourceBySite!C42</f>
        <v>0</v>
      </c>
      <c r="N52" s="45">
        <f>DataSourceBySite!F42</f>
        <v>0</v>
      </c>
      <c r="O52" s="2">
        <f>DataSourceBySite!C42</f>
        <v>0</v>
      </c>
      <c r="P52" s="1">
        <f>DataSourceBySite!G42</f>
        <v>0</v>
      </c>
      <c r="Q52" s="45">
        <f>DataSourceBySite!H42</f>
        <v>0</v>
      </c>
      <c r="R52" s="2">
        <f>DataSourceBySite!C42</f>
        <v>0</v>
      </c>
      <c r="S52" s="1">
        <f>DataSourceBySite!I42</f>
        <v>0</v>
      </c>
      <c r="T52" s="45">
        <f>DataSourceBySite!J42</f>
        <v>0</v>
      </c>
      <c r="U52" s="2">
        <f>DataSourceBySite!C42</f>
        <v>0</v>
      </c>
      <c r="V52" s="1">
        <f>DataSourceBySite!K42</f>
        <v>0</v>
      </c>
      <c r="W52" s="45">
        <f>DataSourceBySite!L42</f>
        <v>0</v>
      </c>
      <c r="X52" s="2">
        <f>DataSourceBySite!C42</f>
        <v>0</v>
      </c>
      <c r="Y52" s="1">
        <f>DataSourceBySite!M42</f>
        <v>0</v>
      </c>
      <c r="Z52" s="45">
        <f>DataSourceBySite!N42</f>
        <v>0</v>
      </c>
      <c r="AA52" s="2">
        <f>DataSourceBySite!C42</f>
        <v>0</v>
      </c>
      <c r="AB52" s="1">
        <f>DataSourceBySite!O42</f>
        <v>0</v>
      </c>
      <c r="AC52" s="45">
        <f>DataSourceBySite!Q42</f>
        <v>0</v>
      </c>
      <c r="AD52" s="2">
        <f>DataSourceBySite!P42</f>
        <v>0</v>
      </c>
      <c r="AE52" s="1">
        <f>DataSourceBySite!R42</f>
        <v>0</v>
      </c>
      <c r="AF52" s="47">
        <f>DataSourceBySite!S42</f>
        <v>0</v>
      </c>
      <c r="AG52" s="2">
        <f>DataSourceBySite!C42</f>
        <v>0</v>
      </c>
      <c r="AH52" s="1">
        <f>DataSourceBySite!T42</f>
        <v>0</v>
      </c>
      <c r="AI52" s="45">
        <f>DataSourceBySite!U42</f>
        <v>0</v>
      </c>
      <c r="AJ52" s="2">
        <f>DataSourceBySite!C42</f>
        <v>0</v>
      </c>
      <c r="AK52" s="1">
        <f>DataSourceBySite!V42</f>
        <v>0</v>
      </c>
      <c r="AL52" s="18">
        <f>DataSourceBySite!W42</f>
        <v>0</v>
      </c>
      <c r="AM52" s="45">
        <f>DataSourceBySite!X42</f>
        <v>0</v>
      </c>
      <c r="AN52" s="2">
        <f>DataSourceBySite!W42</f>
        <v>0</v>
      </c>
      <c r="AO52" s="1">
        <f>DataSourceBySite!Y42</f>
        <v>0</v>
      </c>
      <c r="AP52" s="45">
        <f>DataSourceBySite!Z42</f>
        <v>0</v>
      </c>
      <c r="AQ52" s="2">
        <f>DataSourceBySite!W42</f>
        <v>0</v>
      </c>
      <c r="AR52" s="1">
        <f>DataSourceBySite!AA42</f>
        <v>0</v>
      </c>
      <c r="AS52" s="45">
        <f>DataSourceBySite!AB42</f>
        <v>0</v>
      </c>
      <c r="AT52" s="2">
        <f>DataSourceBySite!W42</f>
        <v>0</v>
      </c>
      <c r="AU52" s="1">
        <f>DataSourceBySite!AC42</f>
        <v>0</v>
      </c>
      <c r="AV52" s="45">
        <f>DataSourceBySite!AD42</f>
        <v>0</v>
      </c>
      <c r="AW52" s="2">
        <f>DataSourceBySite!W42</f>
        <v>0</v>
      </c>
      <c r="AX52" s="1">
        <f>DataSourceBySite!AE42</f>
        <v>0</v>
      </c>
      <c r="AY52" s="45">
        <f>DataSourceBySite!AF42</f>
        <v>0</v>
      </c>
      <c r="AZ52" s="2">
        <f>DataSourceBySite!W42</f>
        <v>0</v>
      </c>
      <c r="BA52" s="1">
        <f>DataSourceBySite!AG42</f>
        <v>0</v>
      </c>
      <c r="BB52" s="45">
        <f>DataSourceBySite!AH42</f>
        <v>0</v>
      </c>
      <c r="BC52" s="2">
        <f>DataSourceBySite!W42</f>
        <v>0</v>
      </c>
      <c r="BD52" s="1">
        <f>DataSourceBySite!AI42</f>
        <v>0</v>
      </c>
      <c r="BE52" s="45">
        <f>DataSourceBySite!AJ42</f>
        <v>0</v>
      </c>
      <c r="BF52" s="2">
        <f>DataSourceBySite!W42</f>
        <v>0</v>
      </c>
      <c r="BG52" s="1">
        <f>DataSourceBySite!AK42</f>
        <v>0</v>
      </c>
      <c r="BH52" s="45">
        <f>DataSourceBySite!AL42</f>
        <v>0</v>
      </c>
      <c r="BI52" s="2">
        <f>DataSourceBySite!W42</f>
        <v>0</v>
      </c>
      <c r="BJ52" s="1">
        <f>DataSourceBySite!AM42</f>
        <v>0</v>
      </c>
    </row>
    <row r="53" spans="1:62" x14ac:dyDescent="0.35">
      <c r="A53" s="3" t="str">
        <f>DataSourceBySite!A43</f>
        <v>RXA</v>
      </c>
      <c r="B53" s="32" t="str">
        <f>DataSourceBySite!B43</f>
        <v>CHESHIRE AND WIRRAL PARTNERSHIP NHS FOUNDATION TRUST</v>
      </c>
      <c r="C53" s="32" t="str">
        <f>IF(DataSourceBySite!AO43 = 0, "", DataSourceBySite!AO43)</f>
        <v>RXA19</v>
      </c>
      <c r="D53" s="32" t="str">
        <f>IF(DataSourceBySite!AP43 = 0, "", DataSourceBySite!AP43)</f>
        <v>BOWMERE HOSPITAL</v>
      </c>
      <c r="E53" s="35">
        <f t="shared" si="0"/>
        <v>0.98477859778597787</v>
      </c>
      <c r="F53" s="35">
        <f t="shared" si="1"/>
        <v>0.98477859778597787</v>
      </c>
      <c r="G53" s="31">
        <f>DataSourceBySite!C43</f>
        <v>125</v>
      </c>
      <c r="H53" s="31">
        <f>DataSourceBySite!AN43 - DataSourceBySite!C43</f>
        <v>0</v>
      </c>
      <c r="I53" s="35">
        <f>IF(ISERROR(DataSourceBySite!C43/DataSourceBySite!AN43),1,DataSourceBySite!C43/DataSourceBySite!AN43)</f>
        <v>1</v>
      </c>
      <c r="J53" s="42">
        <f>DataSourceBySite!D43</f>
        <v>1</v>
      </c>
      <c r="K53" s="28">
        <f>DataSourceBySite!C43</f>
        <v>125</v>
      </c>
      <c r="L53" s="29">
        <f>DataSourceBySite!E43</f>
        <v>125</v>
      </c>
      <c r="M53" s="18">
        <f>DataSourceBySite!C43</f>
        <v>125</v>
      </c>
      <c r="N53" s="45">
        <f>DataSourceBySite!F43</f>
        <v>1</v>
      </c>
      <c r="O53" s="2">
        <f>DataSourceBySite!C43</f>
        <v>125</v>
      </c>
      <c r="P53" s="1">
        <f>DataSourceBySite!G43</f>
        <v>125</v>
      </c>
      <c r="Q53" s="45">
        <f>DataSourceBySite!H43</f>
        <v>1</v>
      </c>
      <c r="R53" s="2">
        <f>DataSourceBySite!C43</f>
        <v>125</v>
      </c>
      <c r="S53" s="1">
        <f>DataSourceBySite!I43</f>
        <v>125</v>
      </c>
      <c r="T53" s="45">
        <f>DataSourceBySite!J43</f>
        <v>0.99199999999999999</v>
      </c>
      <c r="U53" s="2">
        <f>DataSourceBySite!C43</f>
        <v>125</v>
      </c>
      <c r="V53" s="1">
        <f>DataSourceBySite!K43</f>
        <v>124</v>
      </c>
      <c r="W53" s="45">
        <f>DataSourceBySite!L43</f>
        <v>0.99199999999999999</v>
      </c>
      <c r="X53" s="2">
        <f>DataSourceBySite!C43</f>
        <v>125</v>
      </c>
      <c r="Y53" s="1">
        <f>DataSourceBySite!M43</f>
        <v>124</v>
      </c>
      <c r="Z53" s="45">
        <f>DataSourceBySite!N43</f>
        <v>0.98399999999999999</v>
      </c>
      <c r="AA53" s="2">
        <f>DataSourceBySite!C43</f>
        <v>125</v>
      </c>
      <c r="AB53" s="1">
        <f>DataSourceBySite!O43</f>
        <v>123</v>
      </c>
      <c r="AC53" s="45">
        <f>DataSourceBySite!Q43</f>
        <v>0.91459999999999997</v>
      </c>
      <c r="AD53" s="2">
        <f>DataSourceBySite!P43</f>
        <v>82</v>
      </c>
      <c r="AE53" s="1">
        <f>DataSourceBySite!R43</f>
        <v>75</v>
      </c>
      <c r="AF53" s="47">
        <f>DataSourceBySite!S43</f>
        <v>0.98399999999999999</v>
      </c>
      <c r="AG53" s="2">
        <f>DataSourceBySite!C43</f>
        <v>125</v>
      </c>
      <c r="AH53" s="1">
        <f>DataSourceBySite!T43</f>
        <v>123</v>
      </c>
      <c r="AI53" s="45">
        <f>DataSourceBySite!U43</f>
        <v>1</v>
      </c>
      <c r="AJ53" s="2">
        <f>DataSourceBySite!C43</f>
        <v>125</v>
      </c>
      <c r="AK53" s="1">
        <f>DataSourceBySite!V43</f>
        <v>125</v>
      </c>
      <c r="AL53" s="18">
        <f>DataSourceBySite!W43</f>
        <v>173</v>
      </c>
      <c r="AM53" s="45">
        <f>DataSourceBySite!X43</f>
        <v>1</v>
      </c>
      <c r="AN53" s="2">
        <f>DataSourceBySite!W43</f>
        <v>173</v>
      </c>
      <c r="AO53" s="1">
        <f>DataSourceBySite!Y43</f>
        <v>173</v>
      </c>
      <c r="AP53" s="45">
        <f>DataSourceBySite!Z43</f>
        <v>0.94799999999999995</v>
      </c>
      <c r="AQ53" s="2">
        <f>DataSourceBySite!W43</f>
        <v>173</v>
      </c>
      <c r="AR53" s="1">
        <f>DataSourceBySite!AA43</f>
        <v>164</v>
      </c>
      <c r="AS53" s="45">
        <f>DataSourceBySite!AB43</f>
        <v>0.99419999999999997</v>
      </c>
      <c r="AT53" s="2">
        <f>DataSourceBySite!W43</f>
        <v>173</v>
      </c>
      <c r="AU53" s="1">
        <f>DataSourceBySite!AC43</f>
        <v>172</v>
      </c>
      <c r="AV53" s="45">
        <f>DataSourceBySite!AD43</f>
        <v>0.94220000000000004</v>
      </c>
      <c r="AW53" s="2">
        <f>DataSourceBySite!W43</f>
        <v>173</v>
      </c>
      <c r="AX53" s="1">
        <f>DataSourceBySite!AE43</f>
        <v>163</v>
      </c>
      <c r="AY53" s="45">
        <f>DataSourceBySite!AF43</f>
        <v>1</v>
      </c>
      <c r="AZ53" s="2">
        <f>DataSourceBySite!W43</f>
        <v>173</v>
      </c>
      <c r="BA53" s="1">
        <f>DataSourceBySite!AG43</f>
        <v>173</v>
      </c>
      <c r="BB53" s="45">
        <f>DataSourceBySite!AH43</f>
        <v>1</v>
      </c>
      <c r="BC53" s="2">
        <f>DataSourceBySite!W43</f>
        <v>173</v>
      </c>
      <c r="BD53" s="1">
        <f>DataSourceBySite!AI43</f>
        <v>173</v>
      </c>
      <c r="BE53" s="45">
        <f>DataSourceBySite!AJ43</f>
        <v>1</v>
      </c>
      <c r="BF53" s="2">
        <f>DataSourceBySite!W43</f>
        <v>173</v>
      </c>
      <c r="BG53" s="1">
        <f>DataSourceBySite!AK43</f>
        <v>173</v>
      </c>
      <c r="BH53" s="45">
        <f>DataSourceBySite!AL43</f>
        <v>1</v>
      </c>
      <c r="BI53" s="2">
        <f>DataSourceBySite!W43</f>
        <v>173</v>
      </c>
      <c r="BJ53" s="1">
        <f>DataSourceBySite!AM43</f>
        <v>173</v>
      </c>
    </row>
    <row r="54" spans="1:62" x14ac:dyDescent="0.35">
      <c r="A54" s="3" t="str">
        <f>DataSourceBySite!A44</f>
        <v>RXA</v>
      </c>
      <c r="B54" s="32" t="str">
        <f>DataSourceBySite!B44</f>
        <v>CHESHIRE AND WIRRAL PARTNERSHIP NHS FOUNDATION TRUST</v>
      </c>
      <c r="C54" s="32" t="str">
        <f>IF(DataSourceBySite!AO44 = 0, "", DataSourceBySite!AO44)</f>
        <v>RXA89</v>
      </c>
      <c r="D54" s="32" t="str">
        <f>IF(DataSourceBySite!AP44 = 0, "", DataSourceBySite!AP44)</f>
        <v>EASTWAY HOUSE</v>
      </c>
      <c r="E54" s="35">
        <f t="shared" si="0"/>
        <v>0.98659003831417624</v>
      </c>
      <c r="F54" s="35">
        <f t="shared" si="1"/>
        <v>0.98659003831417624</v>
      </c>
      <c r="G54" s="31">
        <f>DataSourceBySite!C44</f>
        <v>66</v>
      </c>
      <c r="H54" s="31">
        <f>DataSourceBySite!AN44 - DataSourceBySite!C44</f>
        <v>0</v>
      </c>
      <c r="I54" s="35">
        <f>IF(ISERROR(DataSourceBySite!C44/DataSourceBySite!AN44),1,DataSourceBySite!C44/DataSourceBySite!AN44)</f>
        <v>1</v>
      </c>
      <c r="J54" s="42">
        <f>DataSourceBySite!D44</f>
        <v>1</v>
      </c>
      <c r="K54" s="28">
        <f>DataSourceBySite!C44</f>
        <v>66</v>
      </c>
      <c r="L54" s="29">
        <f>DataSourceBySite!E44</f>
        <v>66</v>
      </c>
      <c r="M54" s="18">
        <f>DataSourceBySite!C44</f>
        <v>66</v>
      </c>
      <c r="N54" s="45">
        <f>DataSourceBySite!F44</f>
        <v>1</v>
      </c>
      <c r="O54" s="2">
        <f>DataSourceBySite!C44</f>
        <v>66</v>
      </c>
      <c r="P54" s="1">
        <f>DataSourceBySite!G44</f>
        <v>66</v>
      </c>
      <c r="Q54" s="45">
        <f>DataSourceBySite!H44</f>
        <v>1</v>
      </c>
      <c r="R54" s="2">
        <f>DataSourceBySite!C44</f>
        <v>66</v>
      </c>
      <c r="S54" s="1">
        <f>DataSourceBySite!I44</f>
        <v>66</v>
      </c>
      <c r="T54" s="45">
        <f>DataSourceBySite!J44</f>
        <v>1</v>
      </c>
      <c r="U54" s="2">
        <f>DataSourceBySite!C44</f>
        <v>66</v>
      </c>
      <c r="V54" s="1">
        <f>DataSourceBySite!K44</f>
        <v>66</v>
      </c>
      <c r="W54" s="45">
        <f>DataSourceBySite!L44</f>
        <v>1</v>
      </c>
      <c r="X54" s="2">
        <f>DataSourceBySite!C44</f>
        <v>66</v>
      </c>
      <c r="Y54" s="1">
        <f>DataSourceBySite!M44</f>
        <v>66</v>
      </c>
      <c r="Z54" s="45">
        <f>DataSourceBySite!N44</f>
        <v>1</v>
      </c>
      <c r="AA54" s="2">
        <f>DataSourceBySite!C44</f>
        <v>66</v>
      </c>
      <c r="AB54" s="1">
        <f>DataSourceBySite!O44</f>
        <v>66</v>
      </c>
      <c r="AC54" s="45">
        <f>DataSourceBySite!Q44</f>
        <v>0.72089999999999999</v>
      </c>
      <c r="AD54" s="2">
        <f>DataSourceBySite!P44</f>
        <v>43</v>
      </c>
      <c r="AE54" s="1">
        <f>DataSourceBySite!R44</f>
        <v>31</v>
      </c>
      <c r="AF54" s="47">
        <f>DataSourceBySite!S44</f>
        <v>1</v>
      </c>
      <c r="AG54" s="2">
        <f>DataSourceBySite!C44</f>
        <v>66</v>
      </c>
      <c r="AH54" s="1">
        <f>DataSourceBySite!T44</f>
        <v>66</v>
      </c>
      <c r="AI54" s="45">
        <f>DataSourceBySite!U44</f>
        <v>1</v>
      </c>
      <c r="AJ54" s="2">
        <f>DataSourceBySite!C44</f>
        <v>66</v>
      </c>
      <c r="AK54" s="1">
        <f>DataSourceBySite!V44</f>
        <v>66</v>
      </c>
      <c r="AL54" s="18">
        <f>DataSourceBySite!W44</f>
        <v>77</v>
      </c>
      <c r="AM54" s="45">
        <f>DataSourceBySite!X44</f>
        <v>1</v>
      </c>
      <c r="AN54" s="2">
        <f>DataSourceBySite!W44</f>
        <v>77</v>
      </c>
      <c r="AO54" s="1">
        <f>DataSourceBySite!Y44</f>
        <v>77</v>
      </c>
      <c r="AP54" s="45">
        <f>DataSourceBySite!Z44</f>
        <v>0.98699999999999999</v>
      </c>
      <c r="AQ54" s="2">
        <f>DataSourceBySite!W44</f>
        <v>77</v>
      </c>
      <c r="AR54" s="1">
        <f>DataSourceBySite!AA44</f>
        <v>76</v>
      </c>
      <c r="AS54" s="45">
        <f>DataSourceBySite!AB44</f>
        <v>1</v>
      </c>
      <c r="AT54" s="2">
        <f>DataSourceBySite!W44</f>
        <v>77</v>
      </c>
      <c r="AU54" s="1">
        <f>DataSourceBySite!AC44</f>
        <v>77</v>
      </c>
      <c r="AV54" s="45">
        <f>DataSourceBySite!AD44</f>
        <v>0.98699999999999999</v>
      </c>
      <c r="AW54" s="2">
        <f>DataSourceBySite!W44</f>
        <v>77</v>
      </c>
      <c r="AX54" s="1">
        <f>DataSourceBySite!AE44</f>
        <v>76</v>
      </c>
      <c r="AY54" s="45">
        <f>DataSourceBySite!AF44</f>
        <v>1</v>
      </c>
      <c r="AZ54" s="2">
        <f>DataSourceBySite!W44</f>
        <v>77</v>
      </c>
      <c r="BA54" s="1">
        <f>DataSourceBySite!AG44</f>
        <v>77</v>
      </c>
      <c r="BB54" s="45">
        <f>DataSourceBySite!AH44</f>
        <v>1</v>
      </c>
      <c r="BC54" s="2">
        <f>DataSourceBySite!W44</f>
        <v>77</v>
      </c>
      <c r="BD54" s="1">
        <f>DataSourceBySite!AI44</f>
        <v>77</v>
      </c>
      <c r="BE54" s="45">
        <f>DataSourceBySite!AJ44</f>
        <v>1</v>
      </c>
      <c r="BF54" s="2">
        <f>DataSourceBySite!W44</f>
        <v>77</v>
      </c>
      <c r="BG54" s="1">
        <f>DataSourceBySite!AK44</f>
        <v>77</v>
      </c>
      <c r="BH54" s="45">
        <f>DataSourceBySite!AL44</f>
        <v>1</v>
      </c>
      <c r="BI54" s="2">
        <f>DataSourceBySite!W44</f>
        <v>77</v>
      </c>
      <c r="BJ54" s="1">
        <f>DataSourceBySite!AM44</f>
        <v>77</v>
      </c>
    </row>
    <row r="55" spans="1:62" x14ac:dyDescent="0.35">
      <c r="A55" s="3" t="str">
        <f>DataSourceBySite!A45</f>
        <v>RXA</v>
      </c>
      <c r="B55" s="32" t="str">
        <f>DataSourceBySite!B45</f>
        <v>CHESHIRE AND WIRRAL PARTNERSHIP NHS FOUNDATION TRUST</v>
      </c>
      <c r="C55" s="32" t="str">
        <f>IF(DataSourceBySite!AO45 = 0, "", DataSourceBySite!AO45)</f>
        <v>RXAWK</v>
      </c>
      <c r="D55" s="32" t="str">
        <f>IF(DataSourceBySite!AP45 = 0, "", DataSourceBySite!AP45)</f>
        <v>MACCLESFIELD DISTRICT GENERAL HOSPITAL</v>
      </c>
      <c r="E55" s="35">
        <f t="shared" si="0"/>
        <v>0.98381877022653719</v>
      </c>
      <c r="F55" s="35">
        <f t="shared" si="1"/>
        <v>0.98381877022653719</v>
      </c>
      <c r="G55" s="31">
        <f>DataSourceBySite!C45</f>
        <v>54</v>
      </c>
      <c r="H55" s="31">
        <f>DataSourceBySite!AN45 - DataSourceBySite!C45</f>
        <v>0</v>
      </c>
      <c r="I55" s="35">
        <f>IF(ISERROR(DataSourceBySite!C45/DataSourceBySite!AN45),1,DataSourceBySite!C45/DataSourceBySite!AN45)</f>
        <v>1</v>
      </c>
      <c r="J55" s="42">
        <f>DataSourceBySite!D45</f>
        <v>1</v>
      </c>
      <c r="K55" s="28">
        <f>DataSourceBySite!C45</f>
        <v>54</v>
      </c>
      <c r="L55" s="29">
        <f>DataSourceBySite!E45</f>
        <v>54</v>
      </c>
      <c r="M55" s="18">
        <f>DataSourceBySite!C45</f>
        <v>54</v>
      </c>
      <c r="N55" s="45">
        <f>DataSourceBySite!F45</f>
        <v>1</v>
      </c>
      <c r="O55" s="2">
        <f>DataSourceBySite!C45</f>
        <v>54</v>
      </c>
      <c r="P55" s="1">
        <f>DataSourceBySite!G45</f>
        <v>54</v>
      </c>
      <c r="Q55" s="45">
        <f>DataSourceBySite!H45</f>
        <v>1</v>
      </c>
      <c r="R55" s="2">
        <f>DataSourceBySite!C45</f>
        <v>54</v>
      </c>
      <c r="S55" s="1">
        <f>DataSourceBySite!I45</f>
        <v>54</v>
      </c>
      <c r="T55" s="45">
        <f>DataSourceBySite!J45</f>
        <v>1</v>
      </c>
      <c r="U55" s="2">
        <f>DataSourceBySite!C45</f>
        <v>54</v>
      </c>
      <c r="V55" s="1">
        <f>DataSourceBySite!K45</f>
        <v>54</v>
      </c>
      <c r="W55" s="45">
        <f>DataSourceBySite!L45</f>
        <v>1</v>
      </c>
      <c r="X55" s="2">
        <f>DataSourceBySite!C45</f>
        <v>54</v>
      </c>
      <c r="Y55" s="1">
        <f>DataSourceBySite!M45</f>
        <v>54</v>
      </c>
      <c r="Z55" s="45">
        <f>DataSourceBySite!N45</f>
        <v>1</v>
      </c>
      <c r="AA55" s="2">
        <f>DataSourceBySite!C45</f>
        <v>54</v>
      </c>
      <c r="AB55" s="1">
        <f>DataSourceBySite!O45</f>
        <v>54</v>
      </c>
      <c r="AC55" s="45">
        <f>DataSourceBySite!Q45</f>
        <v>0.71150000000000002</v>
      </c>
      <c r="AD55" s="2">
        <f>DataSourceBySite!P45</f>
        <v>52</v>
      </c>
      <c r="AE55" s="1">
        <f>DataSourceBySite!R45</f>
        <v>37</v>
      </c>
      <c r="AF55" s="47">
        <f>DataSourceBySite!S45</f>
        <v>1</v>
      </c>
      <c r="AG55" s="2">
        <f>DataSourceBySite!C45</f>
        <v>54</v>
      </c>
      <c r="AH55" s="1">
        <f>DataSourceBySite!T45</f>
        <v>54</v>
      </c>
      <c r="AI55" s="45">
        <f>DataSourceBySite!U45</f>
        <v>1</v>
      </c>
      <c r="AJ55" s="2">
        <f>DataSourceBySite!C45</f>
        <v>54</v>
      </c>
      <c r="AK55" s="1">
        <f>DataSourceBySite!V45</f>
        <v>54</v>
      </c>
      <c r="AL55" s="18">
        <f>DataSourceBySite!W45</f>
        <v>71</v>
      </c>
      <c r="AM55" s="45">
        <f>DataSourceBySite!X45</f>
        <v>1</v>
      </c>
      <c r="AN55" s="2">
        <f>DataSourceBySite!W45</f>
        <v>71</v>
      </c>
      <c r="AO55" s="1">
        <f>DataSourceBySite!Y45</f>
        <v>71</v>
      </c>
      <c r="AP55" s="45">
        <f>DataSourceBySite!Z45</f>
        <v>1</v>
      </c>
      <c r="AQ55" s="2">
        <f>DataSourceBySite!W45</f>
        <v>71</v>
      </c>
      <c r="AR55" s="1">
        <f>DataSourceBySite!AA45</f>
        <v>71</v>
      </c>
      <c r="AS55" s="45">
        <f>DataSourceBySite!AB45</f>
        <v>1</v>
      </c>
      <c r="AT55" s="2">
        <f>DataSourceBySite!W45</f>
        <v>71</v>
      </c>
      <c r="AU55" s="1">
        <f>DataSourceBySite!AC45</f>
        <v>71</v>
      </c>
      <c r="AV55" s="45">
        <f>DataSourceBySite!AD45</f>
        <v>1</v>
      </c>
      <c r="AW55" s="2">
        <f>DataSourceBySite!W45</f>
        <v>71</v>
      </c>
      <c r="AX55" s="1">
        <f>DataSourceBySite!AE45</f>
        <v>71</v>
      </c>
      <c r="AY55" s="45">
        <f>DataSourceBySite!AF45</f>
        <v>1</v>
      </c>
      <c r="AZ55" s="2">
        <f>DataSourceBySite!W45</f>
        <v>71</v>
      </c>
      <c r="BA55" s="1">
        <f>DataSourceBySite!AG45</f>
        <v>71</v>
      </c>
      <c r="BB55" s="45">
        <f>DataSourceBySite!AH45</f>
        <v>1</v>
      </c>
      <c r="BC55" s="2">
        <f>DataSourceBySite!W45</f>
        <v>71</v>
      </c>
      <c r="BD55" s="1">
        <f>DataSourceBySite!AI45</f>
        <v>71</v>
      </c>
      <c r="BE55" s="45">
        <f>DataSourceBySite!AJ45</f>
        <v>1</v>
      </c>
      <c r="BF55" s="2">
        <f>DataSourceBySite!W45</f>
        <v>71</v>
      </c>
      <c r="BG55" s="1">
        <f>DataSourceBySite!AK45</f>
        <v>71</v>
      </c>
      <c r="BH55" s="45">
        <f>DataSourceBySite!AL45</f>
        <v>1</v>
      </c>
      <c r="BI55" s="2">
        <f>DataSourceBySite!W45</f>
        <v>71</v>
      </c>
      <c r="BJ55" s="1">
        <f>DataSourceBySite!AM45</f>
        <v>71</v>
      </c>
    </row>
    <row r="56" spans="1:62" x14ac:dyDescent="0.35">
      <c r="A56" s="3" t="str">
        <f>DataSourceBySite!A46</f>
        <v>RXA</v>
      </c>
      <c r="B56" s="32" t="str">
        <f>DataSourceBySite!B46</f>
        <v>CHESHIRE AND WIRRAL PARTNERSHIP NHS FOUNDATION TRUST</v>
      </c>
      <c r="C56" s="32" t="str">
        <f>IF(DataSourceBySite!AO46 = 0, "", DataSourceBySite!AO46)</f>
        <v>RXA34</v>
      </c>
      <c r="D56" s="32" t="str">
        <f>IF(DataSourceBySite!AP46 = 0, "", DataSourceBySite!AP46)</f>
        <v>MULBERRY WARD</v>
      </c>
      <c r="E56" s="35">
        <f t="shared" si="0"/>
        <v>1</v>
      </c>
      <c r="F56" s="35">
        <f t="shared" si="1"/>
        <v>1</v>
      </c>
      <c r="G56" s="31">
        <f>DataSourceBySite!C46</f>
        <v>6</v>
      </c>
      <c r="H56" s="31">
        <f>DataSourceBySite!AN46 - DataSourceBySite!C46</f>
        <v>0</v>
      </c>
      <c r="I56" s="35">
        <f>IF(ISERROR(DataSourceBySite!C46/DataSourceBySite!AN46),1,DataSourceBySite!C46/DataSourceBySite!AN46)</f>
        <v>1</v>
      </c>
      <c r="J56" s="42">
        <f>DataSourceBySite!D46</f>
        <v>1</v>
      </c>
      <c r="K56" s="28">
        <f>DataSourceBySite!C46</f>
        <v>6</v>
      </c>
      <c r="L56" s="29">
        <f>DataSourceBySite!E46</f>
        <v>6</v>
      </c>
      <c r="M56" s="18">
        <f>DataSourceBySite!C46</f>
        <v>6</v>
      </c>
      <c r="N56" s="45">
        <f>DataSourceBySite!F46</f>
        <v>1</v>
      </c>
      <c r="O56" s="2">
        <f>DataSourceBySite!C46</f>
        <v>6</v>
      </c>
      <c r="P56" s="1">
        <f>DataSourceBySite!G46</f>
        <v>6</v>
      </c>
      <c r="Q56" s="45">
        <f>DataSourceBySite!H46</f>
        <v>1</v>
      </c>
      <c r="R56" s="2">
        <f>DataSourceBySite!C46</f>
        <v>6</v>
      </c>
      <c r="S56" s="1">
        <f>DataSourceBySite!I46</f>
        <v>6</v>
      </c>
      <c r="T56" s="45">
        <f>DataSourceBySite!J46</f>
        <v>1</v>
      </c>
      <c r="U56" s="2">
        <f>DataSourceBySite!C46</f>
        <v>6</v>
      </c>
      <c r="V56" s="1">
        <f>DataSourceBySite!K46</f>
        <v>6</v>
      </c>
      <c r="W56" s="45">
        <f>DataSourceBySite!L46</f>
        <v>1</v>
      </c>
      <c r="X56" s="2">
        <f>DataSourceBySite!C46</f>
        <v>6</v>
      </c>
      <c r="Y56" s="1">
        <f>DataSourceBySite!M46</f>
        <v>6</v>
      </c>
      <c r="Z56" s="45">
        <f>DataSourceBySite!N46</f>
        <v>1</v>
      </c>
      <c r="AA56" s="2">
        <f>DataSourceBySite!C46</f>
        <v>6</v>
      </c>
      <c r="AB56" s="1">
        <f>DataSourceBySite!O46</f>
        <v>6</v>
      </c>
      <c r="AC56" s="45">
        <f>DataSourceBySite!Q46</f>
        <v>0</v>
      </c>
      <c r="AD56" s="2">
        <f>DataSourceBySite!P46</f>
        <v>0</v>
      </c>
      <c r="AE56" s="1">
        <f>DataSourceBySite!R46</f>
        <v>0</v>
      </c>
      <c r="AF56" s="47">
        <f>DataSourceBySite!S46</f>
        <v>1</v>
      </c>
      <c r="AG56" s="2">
        <f>DataSourceBySite!C46</f>
        <v>6</v>
      </c>
      <c r="AH56" s="1">
        <f>DataSourceBySite!T46</f>
        <v>6</v>
      </c>
      <c r="AI56" s="45">
        <f>DataSourceBySite!U46</f>
        <v>1</v>
      </c>
      <c r="AJ56" s="2">
        <f>DataSourceBySite!C46</f>
        <v>6</v>
      </c>
      <c r="AK56" s="1">
        <f>DataSourceBySite!V46</f>
        <v>6</v>
      </c>
      <c r="AL56" s="18">
        <f>DataSourceBySite!W46</f>
        <v>11</v>
      </c>
      <c r="AM56" s="45">
        <f>DataSourceBySite!X46</f>
        <v>1</v>
      </c>
      <c r="AN56" s="2">
        <f>DataSourceBySite!W46</f>
        <v>11</v>
      </c>
      <c r="AO56" s="1">
        <f>DataSourceBySite!Y46</f>
        <v>11</v>
      </c>
      <c r="AP56" s="45">
        <f>DataSourceBySite!Z46</f>
        <v>1</v>
      </c>
      <c r="AQ56" s="2">
        <f>DataSourceBySite!W46</f>
        <v>11</v>
      </c>
      <c r="AR56" s="1">
        <f>DataSourceBySite!AA46</f>
        <v>11</v>
      </c>
      <c r="AS56" s="45">
        <f>DataSourceBySite!AB46</f>
        <v>1</v>
      </c>
      <c r="AT56" s="2">
        <f>DataSourceBySite!W46</f>
        <v>11</v>
      </c>
      <c r="AU56" s="1">
        <f>DataSourceBySite!AC46</f>
        <v>11</v>
      </c>
      <c r="AV56" s="45">
        <f>DataSourceBySite!AD46</f>
        <v>1</v>
      </c>
      <c r="AW56" s="2">
        <f>DataSourceBySite!W46</f>
        <v>11</v>
      </c>
      <c r="AX56" s="1">
        <f>DataSourceBySite!AE46</f>
        <v>11</v>
      </c>
      <c r="AY56" s="45">
        <f>DataSourceBySite!AF46</f>
        <v>1</v>
      </c>
      <c r="AZ56" s="2">
        <f>DataSourceBySite!W46</f>
        <v>11</v>
      </c>
      <c r="BA56" s="1">
        <f>DataSourceBySite!AG46</f>
        <v>11</v>
      </c>
      <c r="BB56" s="45">
        <f>DataSourceBySite!AH46</f>
        <v>1</v>
      </c>
      <c r="BC56" s="2">
        <f>DataSourceBySite!W46</f>
        <v>11</v>
      </c>
      <c r="BD56" s="1">
        <f>DataSourceBySite!AI46</f>
        <v>11</v>
      </c>
      <c r="BE56" s="45">
        <f>DataSourceBySite!AJ46</f>
        <v>1</v>
      </c>
      <c r="BF56" s="2">
        <f>DataSourceBySite!W46</f>
        <v>11</v>
      </c>
      <c r="BG56" s="1">
        <f>DataSourceBySite!AK46</f>
        <v>11</v>
      </c>
      <c r="BH56" s="45">
        <f>DataSourceBySite!AL46</f>
        <v>1</v>
      </c>
      <c r="BI56" s="2">
        <f>DataSourceBySite!W46</f>
        <v>11</v>
      </c>
      <c r="BJ56" s="1">
        <f>DataSourceBySite!AM46</f>
        <v>11</v>
      </c>
    </row>
    <row r="57" spans="1:62" x14ac:dyDescent="0.35">
      <c r="A57" s="3" t="str">
        <f>DataSourceBySite!A47</f>
        <v>RXA</v>
      </c>
      <c r="B57" s="32" t="str">
        <f>DataSourceBySite!B47</f>
        <v>CHESHIRE AND WIRRAL PARTNERSHIP NHS FOUNDATION TRUST</v>
      </c>
      <c r="C57" s="32" t="str">
        <f>IF(DataSourceBySite!AO47 = 0, "", DataSourceBySite!AO47)</f>
        <v>RXA35</v>
      </c>
      <c r="D57" s="32" t="str">
        <f>IF(DataSourceBySite!AP47 = 0, "", DataSourceBySite!AP47)</f>
        <v>ROSEMOUNT</v>
      </c>
      <c r="E57" s="35">
        <f t="shared" si="0"/>
        <v>0.99673735725938006</v>
      </c>
      <c r="F57" s="35">
        <f t="shared" si="1"/>
        <v>0.99673735725938006</v>
      </c>
      <c r="G57" s="31">
        <f>DataSourceBySite!C47</f>
        <v>38</v>
      </c>
      <c r="H57" s="31">
        <f>DataSourceBySite!AN47 - DataSourceBySite!C47</f>
        <v>0</v>
      </c>
      <c r="I57" s="35">
        <f>IF(ISERROR(DataSourceBySite!C47/DataSourceBySite!AN47),1,DataSourceBySite!C47/DataSourceBySite!AN47)</f>
        <v>1</v>
      </c>
      <c r="J57" s="42">
        <f>DataSourceBySite!D47</f>
        <v>1</v>
      </c>
      <c r="K57" s="28">
        <f>DataSourceBySite!C47</f>
        <v>38</v>
      </c>
      <c r="L57" s="29">
        <f>DataSourceBySite!E47</f>
        <v>38</v>
      </c>
      <c r="M57" s="18">
        <f>DataSourceBySite!C47</f>
        <v>38</v>
      </c>
      <c r="N57" s="45">
        <f>DataSourceBySite!F47</f>
        <v>1</v>
      </c>
      <c r="O57" s="2">
        <f>DataSourceBySite!C47</f>
        <v>38</v>
      </c>
      <c r="P57" s="1">
        <f>DataSourceBySite!G47</f>
        <v>38</v>
      </c>
      <c r="Q57" s="45">
        <f>DataSourceBySite!H47</f>
        <v>1</v>
      </c>
      <c r="R57" s="2">
        <f>DataSourceBySite!C47</f>
        <v>38</v>
      </c>
      <c r="S57" s="1">
        <f>DataSourceBySite!I47</f>
        <v>38</v>
      </c>
      <c r="T57" s="45">
        <f>DataSourceBySite!J47</f>
        <v>1</v>
      </c>
      <c r="U57" s="2">
        <f>DataSourceBySite!C47</f>
        <v>38</v>
      </c>
      <c r="V57" s="1">
        <f>DataSourceBySite!K47</f>
        <v>38</v>
      </c>
      <c r="W57" s="45">
        <f>DataSourceBySite!L47</f>
        <v>1</v>
      </c>
      <c r="X57" s="2">
        <f>DataSourceBySite!C47</f>
        <v>38</v>
      </c>
      <c r="Y57" s="1">
        <f>DataSourceBySite!M47</f>
        <v>38</v>
      </c>
      <c r="Z57" s="45">
        <f>DataSourceBySite!N47</f>
        <v>1</v>
      </c>
      <c r="AA57" s="2">
        <f>DataSourceBySite!C47</f>
        <v>38</v>
      </c>
      <c r="AB57" s="1">
        <f>DataSourceBySite!O47</f>
        <v>38</v>
      </c>
      <c r="AC57" s="45">
        <f>DataSourceBySite!Q47</f>
        <v>0.9375</v>
      </c>
      <c r="AD57" s="2">
        <f>DataSourceBySite!P47</f>
        <v>32</v>
      </c>
      <c r="AE57" s="1">
        <f>DataSourceBySite!R47</f>
        <v>30</v>
      </c>
      <c r="AF57" s="47">
        <f>DataSourceBySite!S47</f>
        <v>1</v>
      </c>
      <c r="AG57" s="2">
        <f>DataSourceBySite!C47</f>
        <v>38</v>
      </c>
      <c r="AH57" s="1">
        <f>DataSourceBySite!T47</f>
        <v>38</v>
      </c>
      <c r="AI57" s="45">
        <f>DataSourceBySite!U47</f>
        <v>1</v>
      </c>
      <c r="AJ57" s="2">
        <f>DataSourceBySite!C47</f>
        <v>38</v>
      </c>
      <c r="AK57" s="1">
        <f>DataSourceBySite!V47</f>
        <v>38</v>
      </c>
      <c r="AL57" s="18">
        <f>DataSourceBySite!W47</f>
        <v>45</v>
      </c>
      <c r="AM57" s="45">
        <f>DataSourceBySite!X47</f>
        <v>1</v>
      </c>
      <c r="AN57" s="2">
        <f>DataSourceBySite!W47</f>
        <v>45</v>
      </c>
      <c r="AO57" s="1">
        <f>DataSourceBySite!Y47</f>
        <v>45</v>
      </c>
      <c r="AP57" s="45">
        <f>DataSourceBySite!Z47</f>
        <v>1</v>
      </c>
      <c r="AQ57" s="2">
        <f>DataSourceBySite!W47</f>
        <v>45</v>
      </c>
      <c r="AR57" s="1">
        <f>DataSourceBySite!AA47</f>
        <v>45</v>
      </c>
      <c r="AS57" s="45">
        <f>DataSourceBySite!AB47</f>
        <v>1</v>
      </c>
      <c r="AT57" s="2">
        <f>DataSourceBySite!W47</f>
        <v>45</v>
      </c>
      <c r="AU57" s="1">
        <f>DataSourceBySite!AC47</f>
        <v>45</v>
      </c>
      <c r="AV57" s="45">
        <f>DataSourceBySite!AD47</f>
        <v>1</v>
      </c>
      <c r="AW57" s="2">
        <f>DataSourceBySite!W47</f>
        <v>45</v>
      </c>
      <c r="AX57" s="1">
        <f>DataSourceBySite!AE47</f>
        <v>45</v>
      </c>
      <c r="AY57" s="45">
        <f>DataSourceBySite!AF47</f>
        <v>1</v>
      </c>
      <c r="AZ57" s="2">
        <f>DataSourceBySite!W47</f>
        <v>45</v>
      </c>
      <c r="BA57" s="1">
        <f>DataSourceBySite!AG47</f>
        <v>45</v>
      </c>
      <c r="BB57" s="45">
        <f>DataSourceBySite!AH47</f>
        <v>1</v>
      </c>
      <c r="BC57" s="2">
        <f>DataSourceBySite!W47</f>
        <v>45</v>
      </c>
      <c r="BD57" s="1">
        <f>DataSourceBySite!AI47</f>
        <v>45</v>
      </c>
      <c r="BE57" s="45">
        <f>DataSourceBySite!AJ47</f>
        <v>1</v>
      </c>
      <c r="BF57" s="2">
        <f>DataSourceBySite!W47</f>
        <v>45</v>
      </c>
      <c r="BG57" s="1">
        <f>DataSourceBySite!AK47</f>
        <v>45</v>
      </c>
      <c r="BH57" s="45">
        <f>DataSourceBySite!AL47</f>
        <v>1</v>
      </c>
      <c r="BI57" s="2">
        <f>DataSourceBySite!W47</f>
        <v>45</v>
      </c>
      <c r="BJ57" s="1">
        <f>DataSourceBySite!AM47</f>
        <v>45</v>
      </c>
    </row>
    <row r="58" spans="1:62" x14ac:dyDescent="0.35">
      <c r="A58" s="3" t="str">
        <f>DataSourceBySite!A48</f>
        <v>RXA</v>
      </c>
      <c r="B58" s="32" t="str">
        <f>DataSourceBySite!B48</f>
        <v>CHESHIRE AND WIRRAL PARTNERSHIP NHS FOUNDATION TRUST</v>
      </c>
      <c r="C58" s="32" t="str">
        <f>IF(DataSourceBySite!AO48 = 0, "", DataSourceBySite!AO48)</f>
        <v>RXAF4</v>
      </c>
      <c r="D58" s="32" t="str">
        <f>IF(DataSourceBySite!AP48 = 0, "", DataSourceBySite!AP48)</f>
        <v>SPRINGVIEW</v>
      </c>
      <c r="E58" s="35">
        <f t="shared" si="0"/>
        <v>0.99919935948759009</v>
      </c>
      <c r="F58" s="35">
        <f t="shared" si="1"/>
        <v>0.99919935948759009</v>
      </c>
      <c r="G58" s="31">
        <f>DataSourceBySite!C48</f>
        <v>124</v>
      </c>
      <c r="H58" s="31">
        <f>DataSourceBySite!AN48 - DataSourceBySite!C48</f>
        <v>0</v>
      </c>
      <c r="I58" s="35">
        <f>IF(ISERROR(DataSourceBySite!C48/DataSourceBySite!AN48),1,DataSourceBySite!C48/DataSourceBySite!AN48)</f>
        <v>1</v>
      </c>
      <c r="J58" s="42">
        <f>DataSourceBySite!D48</f>
        <v>1</v>
      </c>
      <c r="K58" s="28">
        <f>DataSourceBySite!C48</f>
        <v>124</v>
      </c>
      <c r="L58" s="29">
        <f>DataSourceBySite!E48</f>
        <v>124</v>
      </c>
      <c r="M58" s="18">
        <f>DataSourceBySite!C48</f>
        <v>124</v>
      </c>
      <c r="N58" s="45">
        <f>DataSourceBySite!F48</f>
        <v>1</v>
      </c>
      <c r="O58" s="2">
        <f>DataSourceBySite!C48</f>
        <v>124</v>
      </c>
      <c r="P58" s="1">
        <f>DataSourceBySite!G48</f>
        <v>124</v>
      </c>
      <c r="Q58" s="45">
        <f>DataSourceBySite!H48</f>
        <v>1</v>
      </c>
      <c r="R58" s="2">
        <f>DataSourceBySite!C48</f>
        <v>124</v>
      </c>
      <c r="S58" s="1">
        <f>DataSourceBySite!I48</f>
        <v>124</v>
      </c>
      <c r="T58" s="45">
        <f>DataSourceBySite!J48</f>
        <v>1</v>
      </c>
      <c r="U58" s="2">
        <f>DataSourceBySite!C48</f>
        <v>124</v>
      </c>
      <c r="V58" s="1">
        <f>DataSourceBySite!K48</f>
        <v>124</v>
      </c>
      <c r="W58" s="45">
        <f>DataSourceBySite!L48</f>
        <v>1</v>
      </c>
      <c r="X58" s="2">
        <f>DataSourceBySite!C48</f>
        <v>124</v>
      </c>
      <c r="Y58" s="1">
        <f>DataSourceBySite!M48</f>
        <v>124</v>
      </c>
      <c r="Z58" s="45">
        <f>DataSourceBySite!N48</f>
        <v>1</v>
      </c>
      <c r="AA58" s="2">
        <f>DataSourceBySite!C48</f>
        <v>124</v>
      </c>
      <c r="AB58" s="1">
        <f>DataSourceBySite!O48</f>
        <v>124</v>
      </c>
      <c r="AC58" s="45">
        <f>DataSourceBySite!Q48</f>
        <v>0.9778</v>
      </c>
      <c r="AD58" s="2">
        <f>DataSourceBySite!P48</f>
        <v>90</v>
      </c>
      <c r="AE58" s="1">
        <f>DataSourceBySite!R48</f>
        <v>88</v>
      </c>
      <c r="AF58" s="47">
        <f>DataSourceBySite!S48</f>
        <v>1</v>
      </c>
      <c r="AG58" s="2">
        <f>DataSourceBySite!C48</f>
        <v>124</v>
      </c>
      <c r="AH58" s="1">
        <f>DataSourceBySite!T48</f>
        <v>124</v>
      </c>
      <c r="AI58" s="45">
        <f>DataSourceBySite!U48</f>
        <v>1</v>
      </c>
      <c r="AJ58" s="2">
        <f>DataSourceBySite!C48</f>
        <v>124</v>
      </c>
      <c r="AK58" s="1">
        <f>DataSourceBySite!V48</f>
        <v>124</v>
      </c>
      <c r="AL58" s="18">
        <f>DataSourceBySite!W48</f>
        <v>220</v>
      </c>
      <c r="AM58" s="45">
        <f>DataSourceBySite!X48</f>
        <v>1</v>
      </c>
      <c r="AN58" s="2">
        <f>DataSourceBySite!W48</f>
        <v>220</v>
      </c>
      <c r="AO58" s="1">
        <f>DataSourceBySite!Y48</f>
        <v>220</v>
      </c>
      <c r="AP58" s="45">
        <f>DataSourceBySite!Z48</f>
        <v>1</v>
      </c>
      <c r="AQ58" s="2">
        <f>DataSourceBySite!W48</f>
        <v>220</v>
      </c>
      <c r="AR58" s="1">
        <f>DataSourceBySite!AA48</f>
        <v>220</v>
      </c>
      <c r="AS58" s="45">
        <f>DataSourceBySite!AB48</f>
        <v>1</v>
      </c>
      <c r="AT58" s="2">
        <f>DataSourceBySite!W48</f>
        <v>220</v>
      </c>
      <c r="AU58" s="1">
        <f>DataSourceBySite!AC48</f>
        <v>220</v>
      </c>
      <c r="AV58" s="45">
        <f>DataSourceBySite!AD48</f>
        <v>1</v>
      </c>
      <c r="AW58" s="2">
        <f>DataSourceBySite!W48</f>
        <v>220</v>
      </c>
      <c r="AX58" s="1">
        <f>DataSourceBySite!AE48</f>
        <v>220</v>
      </c>
      <c r="AY58" s="45">
        <f>DataSourceBySite!AF48</f>
        <v>1</v>
      </c>
      <c r="AZ58" s="2">
        <f>DataSourceBySite!W48</f>
        <v>220</v>
      </c>
      <c r="BA58" s="1">
        <f>DataSourceBySite!AG48</f>
        <v>220</v>
      </c>
      <c r="BB58" s="45">
        <f>DataSourceBySite!AH48</f>
        <v>1</v>
      </c>
      <c r="BC58" s="2">
        <f>DataSourceBySite!W48</f>
        <v>220</v>
      </c>
      <c r="BD58" s="1">
        <f>DataSourceBySite!AI48</f>
        <v>220</v>
      </c>
      <c r="BE58" s="45">
        <f>DataSourceBySite!AJ48</f>
        <v>1</v>
      </c>
      <c r="BF58" s="2">
        <f>DataSourceBySite!W48</f>
        <v>220</v>
      </c>
      <c r="BG58" s="1">
        <f>DataSourceBySite!AK48</f>
        <v>220</v>
      </c>
      <c r="BH58" s="45">
        <f>DataSourceBySite!AL48</f>
        <v>1</v>
      </c>
      <c r="BI58" s="2">
        <f>DataSourceBySite!W48</f>
        <v>220</v>
      </c>
      <c r="BJ58" s="1">
        <f>DataSourceBySite!AM48</f>
        <v>220</v>
      </c>
    </row>
    <row r="59" spans="1:62" x14ac:dyDescent="0.35">
      <c r="A59" s="3" t="str">
        <f>DataSourceBySite!A49</f>
        <v>RJ8</v>
      </c>
      <c r="B59" s="32" t="str">
        <f>DataSourceBySite!B49</f>
        <v>CORNWALL PARTNERSHIP NHS FOUNDATION TRUST</v>
      </c>
      <c r="C59" s="32" t="str">
        <f>IF(DataSourceBySite!AO49 = 0, "", DataSourceBySite!AO49)</f>
        <v>RJ866</v>
      </c>
      <c r="D59" s="32" t="str">
        <f>IF(DataSourceBySite!AP49 = 0, "", DataSourceBySite!AP49)</f>
        <v>BODMIN HOSPITAL</v>
      </c>
      <c r="E59" s="35">
        <f t="shared" si="0"/>
        <v>0.90718816067653274</v>
      </c>
      <c r="F59" s="35">
        <f t="shared" si="1"/>
        <v>0.90718816067653274</v>
      </c>
      <c r="G59" s="31">
        <f>DataSourceBySite!C49</f>
        <v>317</v>
      </c>
      <c r="H59" s="31">
        <f>DataSourceBySite!AN49 - DataSourceBySite!C49</f>
        <v>0</v>
      </c>
      <c r="I59" s="35">
        <f>IF(ISERROR(DataSourceBySite!C49/DataSourceBySite!AN49),1,DataSourceBySite!C49/DataSourceBySite!AN49)</f>
        <v>1</v>
      </c>
      <c r="J59" s="42">
        <f>DataSourceBySite!D49</f>
        <v>1</v>
      </c>
      <c r="K59" s="28">
        <f>DataSourceBySite!C49</f>
        <v>317</v>
      </c>
      <c r="L59" s="29">
        <f>DataSourceBySite!E49</f>
        <v>317</v>
      </c>
      <c r="M59" s="18">
        <f>DataSourceBySite!C49</f>
        <v>317</v>
      </c>
      <c r="N59" s="45">
        <f>DataSourceBySite!F49</f>
        <v>1</v>
      </c>
      <c r="O59" s="2">
        <f>DataSourceBySite!C49</f>
        <v>317</v>
      </c>
      <c r="P59" s="1">
        <f>DataSourceBySite!G49</f>
        <v>317</v>
      </c>
      <c r="Q59" s="45">
        <f>DataSourceBySite!H49</f>
        <v>1</v>
      </c>
      <c r="R59" s="2">
        <f>DataSourceBySite!C49</f>
        <v>317</v>
      </c>
      <c r="S59" s="1">
        <f>DataSourceBySite!I49</f>
        <v>317</v>
      </c>
      <c r="T59" s="45">
        <f>DataSourceBySite!J49</f>
        <v>1</v>
      </c>
      <c r="U59" s="2">
        <f>DataSourceBySite!C49</f>
        <v>317</v>
      </c>
      <c r="V59" s="1">
        <f>DataSourceBySite!K49</f>
        <v>317</v>
      </c>
      <c r="W59" s="45">
        <f>DataSourceBySite!L49</f>
        <v>1</v>
      </c>
      <c r="X59" s="2">
        <f>DataSourceBySite!C49</f>
        <v>317</v>
      </c>
      <c r="Y59" s="1">
        <f>DataSourceBySite!M49</f>
        <v>317</v>
      </c>
      <c r="Z59" s="45">
        <f>DataSourceBySite!N49</f>
        <v>0.92430000000000001</v>
      </c>
      <c r="AA59" s="2">
        <f>DataSourceBySite!C49</f>
        <v>317</v>
      </c>
      <c r="AB59" s="1">
        <f>DataSourceBySite!O49</f>
        <v>293</v>
      </c>
      <c r="AC59" s="45">
        <f>DataSourceBySite!Q49</f>
        <v>0.96579999999999999</v>
      </c>
      <c r="AD59" s="2">
        <f>DataSourceBySite!P49</f>
        <v>292</v>
      </c>
      <c r="AE59" s="1">
        <f>DataSourceBySite!R49</f>
        <v>282</v>
      </c>
      <c r="AF59" s="47">
        <f>DataSourceBySite!S49</f>
        <v>0.91479999999999995</v>
      </c>
      <c r="AG59" s="2">
        <f>DataSourceBySite!C49</f>
        <v>317</v>
      </c>
      <c r="AH59" s="1">
        <f>DataSourceBySite!T49</f>
        <v>290</v>
      </c>
      <c r="AI59" s="45">
        <f>DataSourceBySite!U49</f>
        <v>0.98740000000000006</v>
      </c>
      <c r="AJ59" s="2">
        <f>DataSourceBySite!C49</f>
        <v>317</v>
      </c>
      <c r="AK59" s="1">
        <f>DataSourceBySite!V49</f>
        <v>313</v>
      </c>
      <c r="AL59" s="18">
        <f>DataSourceBySite!W49</f>
        <v>317</v>
      </c>
      <c r="AM59" s="45">
        <f>DataSourceBySite!X49</f>
        <v>1</v>
      </c>
      <c r="AN59" s="2">
        <f>DataSourceBySite!W49</f>
        <v>317</v>
      </c>
      <c r="AO59" s="1">
        <f>DataSourceBySite!Y49</f>
        <v>317</v>
      </c>
      <c r="AP59" s="45">
        <f>DataSourceBySite!Z49</f>
        <v>1</v>
      </c>
      <c r="AQ59" s="2">
        <f>DataSourceBySite!W49</f>
        <v>317</v>
      </c>
      <c r="AR59" s="1">
        <f>DataSourceBySite!AA49</f>
        <v>317</v>
      </c>
      <c r="AS59" s="45">
        <f>DataSourceBySite!AB49</f>
        <v>1</v>
      </c>
      <c r="AT59" s="2">
        <f>DataSourceBySite!W49</f>
        <v>317</v>
      </c>
      <c r="AU59" s="1">
        <f>DataSourceBySite!AC49</f>
        <v>317</v>
      </c>
      <c r="AV59" s="45">
        <f>DataSourceBySite!AD49</f>
        <v>1</v>
      </c>
      <c r="AW59" s="2">
        <f>DataSourceBySite!W49</f>
        <v>317</v>
      </c>
      <c r="AX59" s="1">
        <f>DataSourceBySite!AE49</f>
        <v>317</v>
      </c>
      <c r="AY59" s="45">
        <f>DataSourceBySite!AF49</f>
        <v>0.95899999999999996</v>
      </c>
      <c r="AZ59" s="2">
        <f>DataSourceBySite!W49</f>
        <v>317</v>
      </c>
      <c r="BA59" s="1">
        <f>DataSourceBySite!AG49</f>
        <v>304</v>
      </c>
      <c r="BB59" s="45">
        <f>DataSourceBySite!AH49</f>
        <v>0.93059999999999998</v>
      </c>
      <c r="BC59" s="2">
        <f>DataSourceBySite!W49</f>
        <v>317</v>
      </c>
      <c r="BD59" s="1">
        <f>DataSourceBySite!AI49</f>
        <v>295</v>
      </c>
      <c r="BE59" s="45">
        <f>DataSourceBySite!AJ49</f>
        <v>0.93059999999999998</v>
      </c>
      <c r="BF59" s="2">
        <f>DataSourceBySite!W49</f>
        <v>317</v>
      </c>
      <c r="BG59" s="1">
        <f>DataSourceBySite!AK49</f>
        <v>295</v>
      </c>
      <c r="BH59" s="45">
        <f>DataSourceBySite!AL49</f>
        <v>0</v>
      </c>
      <c r="BI59" s="2">
        <f>DataSourceBySite!W49</f>
        <v>317</v>
      </c>
      <c r="BJ59" s="1">
        <f>DataSourceBySite!AM49</f>
        <v>0</v>
      </c>
    </row>
    <row r="60" spans="1:62" x14ac:dyDescent="0.35">
      <c r="A60" s="3" t="str">
        <f>DataSourceBySite!A50</f>
        <v>RJ8</v>
      </c>
      <c r="B60" s="32" t="str">
        <f>DataSourceBySite!B50</f>
        <v>CORNWALL PARTNERSHIP NHS FOUNDATION TRUST</v>
      </c>
      <c r="C60" s="32" t="str">
        <f>IF(DataSourceBySite!AO50 = 0, "", DataSourceBySite!AO50)</f>
        <v>RJ863</v>
      </c>
      <c r="D60" s="32" t="str">
        <f>IF(DataSourceBySite!AP50 = 0, "", DataSourceBySite!AP50)</f>
        <v>LONGREACH HOUSE</v>
      </c>
      <c r="E60" s="35">
        <f t="shared" si="0"/>
        <v>0.91428571428571426</v>
      </c>
      <c r="F60" s="35">
        <f t="shared" si="1"/>
        <v>0.91428571428571426</v>
      </c>
      <c r="G60" s="31">
        <f>DataSourceBySite!C50</f>
        <v>10</v>
      </c>
      <c r="H60" s="31">
        <f>DataSourceBySite!AN50 - DataSourceBySite!C50</f>
        <v>0</v>
      </c>
      <c r="I60" s="35">
        <f>IF(ISERROR(DataSourceBySite!C50/DataSourceBySite!AN50),1,DataSourceBySite!C50/DataSourceBySite!AN50)</f>
        <v>1</v>
      </c>
      <c r="J60" s="42">
        <f>DataSourceBySite!D50</f>
        <v>1</v>
      </c>
      <c r="K60" s="28">
        <f>DataSourceBySite!C50</f>
        <v>10</v>
      </c>
      <c r="L60" s="29">
        <f>DataSourceBySite!E50</f>
        <v>10</v>
      </c>
      <c r="M60" s="18">
        <f>DataSourceBySite!C50</f>
        <v>10</v>
      </c>
      <c r="N60" s="45">
        <f>DataSourceBySite!F50</f>
        <v>1</v>
      </c>
      <c r="O60" s="2">
        <f>DataSourceBySite!C50</f>
        <v>10</v>
      </c>
      <c r="P60" s="1">
        <f>DataSourceBySite!G50</f>
        <v>10</v>
      </c>
      <c r="Q60" s="45">
        <f>DataSourceBySite!H50</f>
        <v>1</v>
      </c>
      <c r="R60" s="2">
        <f>DataSourceBySite!C50</f>
        <v>10</v>
      </c>
      <c r="S60" s="1">
        <f>DataSourceBySite!I50</f>
        <v>10</v>
      </c>
      <c r="T60" s="45">
        <f>DataSourceBySite!J50</f>
        <v>1</v>
      </c>
      <c r="U60" s="2">
        <f>DataSourceBySite!C50</f>
        <v>10</v>
      </c>
      <c r="V60" s="1">
        <f>DataSourceBySite!K50</f>
        <v>10</v>
      </c>
      <c r="W60" s="45">
        <f>DataSourceBySite!L50</f>
        <v>1</v>
      </c>
      <c r="X60" s="2">
        <f>DataSourceBySite!C50</f>
        <v>10</v>
      </c>
      <c r="Y60" s="1">
        <f>DataSourceBySite!M50</f>
        <v>10</v>
      </c>
      <c r="Z60" s="45">
        <f>DataSourceBySite!N50</f>
        <v>1</v>
      </c>
      <c r="AA60" s="2">
        <f>DataSourceBySite!C50</f>
        <v>10</v>
      </c>
      <c r="AB60" s="1">
        <f>DataSourceBySite!O50</f>
        <v>10</v>
      </c>
      <c r="AC60" s="45">
        <f>DataSourceBySite!Q50</f>
        <v>0</v>
      </c>
      <c r="AD60" s="2">
        <f>DataSourceBySite!P50</f>
        <v>0</v>
      </c>
      <c r="AE60" s="1">
        <f>DataSourceBySite!R50</f>
        <v>0</v>
      </c>
      <c r="AF60" s="47">
        <f>DataSourceBySite!S50</f>
        <v>0.9</v>
      </c>
      <c r="AG60" s="2">
        <f>DataSourceBySite!C50</f>
        <v>10</v>
      </c>
      <c r="AH60" s="1">
        <f>DataSourceBySite!T50</f>
        <v>9</v>
      </c>
      <c r="AI60" s="45">
        <f>DataSourceBySite!U50</f>
        <v>1</v>
      </c>
      <c r="AJ60" s="2">
        <f>DataSourceBySite!C50</f>
        <v>10</v>
      </c>
      <c r="AK60" s="1">
        <f>DataSourceBySite!V50</f>
        <v>10</v>
      </c>
      <c r="AL60" s="18">
        <f>DataSourceBySite!W50</f>
        <v>10</v>
      </c>
      <c r="AM60" s="45">
        <f>DataSourceBySite!X50</f>
        <v>1</v>
      </c>
      <c r="AN60" s="2">
        <f>DataSourceBySite!W50</f>
        <v>10</v>
      </c>
      <c r="AO60" s="1">
        <f>DataSourceBySite!Y50</f>
        <v>10</v>
      </c>
      <c r="AP60" s="45">
        <f>DataSourceBySite!Z50</f>
        <v>1</v>
      </c>
      <c r="AQ60" s="2">
        <f>DataSourceBySite!W50</f>
        <v>10</v>
      </c>
      <c r="AR60" s="1">
        <f>DataSourceBySite!AA50</f>
        <v>10</v>
      </c>
      <c r="AS60" s="45">
        <f>DataSourceBySite!AB50</f>
        <v>1</v>
      </c>
      <c r="AT60" s="2">
        <f>DataSourceBySite!W50</f>
        <v>10</v>
      </c>
      <c r="AU60" s="1">
        <f>DataSourceBySite!AC50</f>
        <v>10</v>
      </c>
      <c r="AV60" s="45">
        <f>DataSourceBySite!AD50</f>
        <v>1</v>
      </c>
      <c r="AW60" s="2">
        <f>DataSourceBySite!W50</f>
        <v>10</v>
      </c>
      <c r="AX60" s="1">
        <f>DataSourceBySite!AE50</f>
        <v>10</v>
      </c>
      <c r="AY60" s="45">
        <f>DataSourceBySite!AF50</f>
        <v>0.9</v>
      </c>
      <c r="AZ60" s="2">
        <f>DataSourceBySite!W50</f>
        <v>10</v>
      </c>
      <c r="BA60" s="1">
        <f>DataSourceBySite!AG50</f>
        <v>9</v>
      </c>
      <c r="BB60" s="45">
        <f>DataSourceBySite!AH50</f>
        <v>1</v>
      </c>
      <c r="BC60" s="2">
        <f>DataSourceBySite!W50</f>
        <v>10</v>
      </c>
      <c r="BD60" s="1">
        <f>DataSourceBySite!AI50</f>
        <v>10</v>
      </c>
      <c r="BE60" s="45">
        <f>DataSourceBySite!AJ50</f>
        <v>1</v>
      </c>
      <c r="BF60" s="2">
        <f>DataSourceBySite!W50</f>
        <v>10</v>
      </c>
      <c r="BG60" s="1">
        <f>DataSourceBySite!AK50</f>
        <v>10</v>
      </c>
      <c r="BH60" s="45">
        <f>DataSourceBySite!AL50</f>
        <v>0</v>
      </c>
      <c r="BI60" s="2">
        <f>DataSourceBySite!W50</f>
        <v>10</v>
      </c>
      <c r="BJ60" s="1">
        <f>DataSourceBySite!AM50</f>
        <v>0</v>
      </c>
    </row>
    <row r="61" spans="1:62" x14ac:dyDescent="0.35">
      <c r="A61" s="3" t="str">
        <f>DataSourceBySite!A51</f>
        <v>RYG</v>
      </c>
      <c r="B61" s="32" t="str">
        <f>DataSourceBySite!B51</f>
        <v>COVENTRY AND WARWICKSHIRE PARTNERSHIP NHS TRUST</v>
      </c>
      <c r="C61" s="32" t="str">
        <f>IF(DataSourceBySite!AO51 = 0, "", DataSourceBySite!AO51)</f>
        <v>RYGCW</v>
      </c>
      <c r="D61" s="32" t="str">
        <f>IF(DataSourceBySite!AP51 = 0, "", DataSourceBySite!AP51)</f>
        <v>AVENUE CLINIC</v>
      </c>
      <c r="E61" s="35">
        <f t="shared" si="0"/>
        <v>0</v>
      </c>
      <c r="F61" s="35">
        <f t="shared" si="1"/>
        <v>0</v>
      </c>
      <c r="G61" s="31">
        <f>DataSourceBySite!C51</f>
        <v>0</v>
      </c>
      <c r="H61" s="31">
        <f>DataSourceBySite!AN51 - DataSourceBySite!C51</f>
        <v>0</v>
      </c>
      <c r="I61" s="35">
        <f>IF(ISERROR(DataSourceBySite!C51/DataSourceBySite!AN51),1,DataSourceBySite!C51/DataSourceBySite!AN51)</f>
        <v>1</v>
      </c>
      <c r="J61" s="42">
        <f>DataSourceBySite!D51</f>
        <v>0</v>
      </c>
      <c r="K61" s="28">
        <f>DataSourceBySite!C51</f>
        <v>0</v>
      </c>
      <c r="L61" s="29">
        <f>DataSourceBySite!E51</f>
        <v>0</v>
      </c>
      <c r="M61" s="18">
        <f>DataSourceBySite!C51</f>
        <v>0</v>
      </c>
      <c r="N61" s="45">
        <f>DataSourceBySite!F51</f>
        <v>0</v>
      </c>
      <c r="O61" s="2">
        <f>DataSourceBySite!C51</f>
        <v>0</v>
      </c>
      <c r="P61" s="1">
        <f>DataSourceBySite!G51</f>
        <v>0</v>
      </c>
      <c r="Q61" s="45">
        <f>DataSourceBySite!H51</f>
        <v>0</v>
      </c>
      <c r="R61" s="2">
        <f>DataSourceBySite!C51</f>
        <v>0</v>
      </c>
      <c r="S61" s="1">
        <f>DataSourceBySite!I51</f>
        <v>0</v>
      </c>
      <c r="T61" s="45">
        <f>DataSourceBySite!J51</f>
        <v>0</v>
      </c>
      <c r="U61" s="2">
        <f>DataSourceBySite!C51</f>
        <v>0</v>
      </c>
      <c r="V61" s="1">
        <f>DataSourceBySite!K51</f>
        <v>0</v>
      </c>
      <c r="W61" s="45">
        <f>DataSourceBySite!L51</f>
        <v>0</v>
      </c>
      <c r="X61" s="2">
        <f>DataSourceBySite!C51</f>
        <v>0</v>
      </c>
      <c r="Y61" s="1">
        <f>DataSourceBySite!M51</f>
        <v>0</v>
      </c>
      <c r="Z61" s="45">
        <f>DataSourceBySite!N51</f>
        <v>0</v>
      </c>
      <c r="AA61" s="2">
        <f>DataSourceBySite!C51</f>
        <v>0</v>
      </c>
      <c r="AB61" s="1">
        <f>DataSourceBySite!O51</f>
        <v>0</v>
      </c>
      <c r="AC61" s="45">
        <f>DataSourceBySite!Q51</f>
        <v>0</v>
      </c>
      <c r="AD61" s="2">
        <f>DataSourceBySite!P51</f>
        <v>0</v>
      </c>
      <c r="AE61" s="1">
        <f>DataSourceBySite!R51</f>
        <v>0</v>
      </c>
      <c r="AF61" s="47">
        <f>DataSourceBySite!S51</f>
        <v>0</v>
      </c>
      <c r="AG61" s="2">
        <f>DataSourceBySite!C51</f>
        <v>0</v>
      </c>
      <c r="AH61" s="1">
        <f>DataSourceBySite!T51</f>
        <v>0</v>
      </c>
      <c r="AI61" s="45">
        <f>DataSourceBySite!U51</f>
        <v>0</v>
      </c>
      <c r="AJ61" s="2">
        <f>DataSourceBySite!C51</f>
        <v>0</v>
      </c>
      <c r="AK61" s="1">
        <f>DataSourceBySite!V51</f>
        <v>0</v>
      </c>
      <c r="AL61" s="18">
        <f>DataSourceBySite!W51</f>
        <v>0</v>
      </c>
      <c r="AM61" s="45">
        <f>DataSourceBySite!X51</f>
        <v>0</v>
      </c>
      <c r="AN61" s="2">
        <f>DataSourceBySite!W51</f>
        <v>0</v>
      </c>
      <c r="AO61" s="1">
        <f>DataSourceBySite!Y51</f>
        <v>0</v>
      </c>
      <c r="AP61" s="45">
        <f>DataSourceBySite!Z51</f>
        <v>0</v>
      </c>
      <c r="AQ61" s="2">
        <f>DataSourceBySite!W51</f>
        <v>0</v>
      </c>
      <c r="AR61" s="1">
        <f>DataSourceBySite!AA51</f>
        <v>0</v>
      </c>
      <c r="AS61" s="45">
        <f>DataSourceBySite!AB51</f>
        <v>0</v>
      </c>
      <c r="AT61" s="2">
        <f>DataSourceBySite!W51</f>
        <v>0</v>
      </c>
      <c r="AU61" s="1">
        <f>DataSourceBySite!AC51</f>
        <v>0</v>
      </c>
      <c r="AV61" s="45">
        <f>DataSourceBySite!AD51</f>
        <v>0</v>
      </c>
      <c r="AW61" s="2">
        <f>DataSourceBySite!W51</f>
        <v>0</v>
      </c>
      <c r="AX61" s="1">
        <f>DataSourceBySite!AE51</f>
        <v>0</v>
      </c>
      <c r="AY61" s="45">
        <f>DataSourceBySite!AF51</f>
        <v>0</v>
      </c>
      <c r="AZ61" s="2">
        <f>DataSourceBySite!W51</f>
        <v>0</v>
      </c>
      <c r="BA61" s="1">
        <f>DataSourceBySite!AG51</f>
        <v>0</v>
      </c>
      <c r="BB61" s="45">
        <f>DataSourceBySite!AH51</f>
        <v>0</v>
      </c>
      <c r="BC61" s="2">
        <f>DataSourceBySite!W51</f>
        <v>0</v>
      </c>
      <c r="BD61" s="1">
        <f>DataSourceBySite!AI51</f>
        <v>0</v>
      </c>
      <c r="BE61" s="45">
        <f>DataSourceBySite!AJ51</f>
        <v>0</v>
      </c>
      <c r="BF61" s="2">
        <f>DataSourceBySite!W51</f>
        <v>0</v>
      </c>
      <c r="BG61" s="1">
        <f>DataSourceBySite!AK51</f>
        <v>0</v>
      </c>
      <c r="BH61" s="45">
        <f>DataSourceBySite!AL51</f>
        <v>0</v>
      </c>
      <c r="BI61" s="2">
        <f>DataSourceBySite!W51</f>
        <v>0</v>
      </c>
      <c r="BJ61" s="1">
        <f>DataSourceBySite!AM51</f>
        <v>0</v>
      </c>
    </row>
    <row r="62" spans="1:62" x14ac:dyDescent="0.35">
      <c r="A62" s="3" t="str">
        <f>DataSourceBySite!A52</f>
        <v>RYG</v>
      </c>
      <c r="B62" s="32" t="str">
        <f>DataSourceBySite!B52</f>
        <v>COVENTRY AND WARWICKSHIRE PARTNERSHIP NHS TRUST</v>
      </c>
      <c r="C62" s="32" t="str">
        <f>IF(DataSourceBySite!AO52 = 0, "", DataSourceBySite!AO52)</f>
        <v>RYG96</v>
      </c>
      <c r="D62" s="32" t="str">
        <f>IF(DataSourceBySite!AP52 = 0, "", DataSourceBySite!AP52)</f>
        <v>BROOKLANDS HOSPITAL</v>
      </c>
      <c r="E62" s="35">
        <f t="shared" ref="E62:E87" si="2">IFERROR(SUM(L62,S62,V62,Y62,AB62,AE62,AH62,AK62,AR62,AU62,AX62,BJ62,BA62,BD62,BG62) / SUM(K62,R62,U62,X62,AA62,AD62,AG62,AJ62,AQ62,AT62,AW62,BI62,AZ62,BC62,BF62),0)</f>
        <v>0.96341463414634143</v>
      </c>
      <c r="F62" s="35">
        <f t="shared" ref="F62:F87" si="3">E62*I62</f>
        <v>0.96341463414634143</v>
      </c>
      <c r="G62" s="31">
        <f>DataSourceBySite!C52</f>
        <v>14</v>
      </c>
      <c r="H62" s="31">
        <f>DataSourceBySite!AN52 - DataSourceBySite!C52</f>
        <v>0</v>
      </c>
      <c r="I62" s="35">
        <f>IF(ISERROR(DataSourceBySite!C52/DataSourceBySite!AN52),1,DataSourceBySite!C52/DataSourceBySite!AN52)</f>
        <v>1</v>
      </c>
      <c r="J62" s="42">
        <f>DataSourceBySite!D52</f>
        <v>1</v>
      </c>
      <c r="K62" s="28">
        <f>DataSourceBySite!C52</f>
        <v>14</v>
      </c>
      <c r="L62" s="29">
        <f>DataSourceBySite!E52</f>
        <v>14</v>
      </c>
      <c r="M62" s="18">
        <f>DataSourceBySite!C52</f>
        <v>14</v>
      </c>
      <c r="N62" s="45">
        <f>DataSourceBySite!F52</f>
        <v>1</v>
      </c>
      <c r="O62" s="2">
        <f>DataSourceBySite!C52</f>
        <v>14</v>
      </c>
      <c r="P62" s="1">
        <f>DataSourceBySite!G52</f>
        <v>14</v>
      </c>
      <c r="Q62" s="45">
        <f>DataSourceBySite!H52</f>
        <v>1</v>
      </c>
      <c r="R62" s="2">
        <f>DataSourceBySite!C52</f>
        <v>14</v>
      </c>
      <c r="S62" s="1">
        <f>DataSourceBySite!I52</f>
        <v>14</v>
      </c>
      <c r="T62" s="45">
        <f>DataSourceBySite!J52</f>
        <v>1</v>
      </c>
      <c r="U62" s="2">
        <f>DataSourceBySite!C52</f>
        <v>14</v>
      </c>
      <c r="V62" s="1">
        <f>DataSourceBySite!K52</f>
        <v>14</v>
      </c>
      <c r="W62" s="45">
        <f>DataSourceBySite!L52</f>
        <v>1</v>
      </c>
      <c r="X62" s="2">
        <f>DataSourceBySite!C52</f>
        <v>14</v>
      </c>
      <c r="Y62" s="1">
        <f>DataSourceBySite!M52</f>
        <v>14</v>
      </c>
      <c r="Z62" s="45">
        <f>DataSourceBySite!N52</f>
        <v>1</v>
      </c>
      <c r="AA62" s="2">
        <f>DataSourceBySite!C52</f>
        <v>14</v>
      </c>
      <c r="AB62" s="1">
        <f>DataSourceBySite!O52</f>
        <v>14</v>
      </c>
      <c r="AC62" s="45">
        <f>DataSourceBySite!Q52</f>
        <v>0</v>
      </c>
      <c r="AD62" s="2">
        <f>DataSourceBySite!P52</f>
        <v>8</v>
      </c>
      <c r="AE62" s="1">
        <f>DataSourceBySite!R52</f>
        <v>0</v>
      </c>
      <c r="AF62" s="47">
        <f>DataSourceBySite!S52</f>
        <v>1</v>
      </c>
      <c r="AG62" s="2">
        <f>DataSourceBySite!C52</f>
        <v>14</v>
      </c>
      <c r="AH62" s="1">
        <f>DataSourceBySite!T52</f>
        <v>14</v>
      </c>
      <c r="AI62" s="45">
        <f>DataSourceBySite!U52</f>
        <v>0.92859999999999998</v>
      </c>
      <c r="AJ62" s="2">
        <f>DataSourceBySite!C52</f>
        <v>14</v>
      </c>
      <c r="AK62" s="1">
        <f>DataSourceBySite!V52</f>
        <v>13</v>
      </c>
      <c r="AL62" s="18">
        <f>DataSourceBySite!W52</f>
        <v>20</v>
      </c>
      <c r="AM62" s="45">
        <f>DataSourceBySite!X52</f>
        <v>1</v>
      </c>
      <c r="AN62" s="2">
        <f>DataSourceBySite!W52</f>
        <v>20</v>
      </c>
      <c r="AO62" s="1">
        <f>DataSourceBySite!Y52</f>
        <v>20</v>
      </c>
      <c r="AP62" s="45">
        <f>DataSourceBySite!Z52</f>
        <v>1</v>
      </c>
      <c r="AQ62" s="2">
        <f>DataSourceBySite!W52</f>
        <v>20</v>
      </c>
      <c r="AR62" s="1">
        <f>DataSourceBySite!AA52</f>
        <v>20</v>
      </c>
      <c r="AS62" s="45">
        <f>DataSourceBySite!AB52</f>
        <v>1</v>
      </c>
      <c r="AT62" s="2">
        <f>DataSourceBySite!W52</f>
        <v>20</v>
      </c>
      <c r="AU62" s="1">
        <f>DataSourceBySite!AC52</f>
        <v>20</v>
      </c>
      <c r="AV62" s="45">
        <f>DataSourceBySite!AD52</f>
        <v>1</v>
      </c>
      <c r="AW62" s="2">
        <f>DataSourceBySite!W52</f>
        <v>20</v>
      </c>
      <c r="AX62" s="1">
        <f>DataSourceBySite!AE52</f>
        <v>20</v>
      </c>
      <c r="AY62" s="45">
        <f>DataSourceBySite!AF52</f>
        <v>1</v>
      </c>
      <c r="AZ62" s="2">
        <f>DataSourceBySite!W52</f>
        <v>20</v>
      </c>
      <c r="BA62" s="1">
        <f>DataSourceBySite!AG52</f>
        <v>20</v>
      </c>
      <c r="BB62" s="45">
        <f>DataSourceBySite!AH52</f>
        <v>1</v>
      </c>
      <c r="BC62" s="2">
        <f>DataSourceBySite!W52</f>
        <v>20</v>
      </c>
      <c r="BD62" s="1">
        <f>DataSourceBySite!AI52</f>
        <v>20</v>
      </c>
      <c r="BE62" s="45">
        <f>DataSourceBySite!AJ52</f>
        <v>1</v>
      </c>
      <c r="BF62" s="2">
        <f>DataSourceBySite!W52</f>
        <v>20</v>
      </c>
      <c r="BG62" s="1">
        <f>DataSourceBySite!AK52</f>
        <v>20</v>
      </c>
      <c r="BH62" s="45">
        <f>DataSourceBySite!AL52</f>
        <v>1</v>
      </c>
      <c r="BI62" s="2">
        <f>DataSourceBySite!W52</f>
        <v>20</v>
      </c>
      <c r="BJ62" s="1">
        <f>DataSourceBySite!AM52</f>
        <v>20</v>
      </c>
    </row>
    <row r="63" spans="1:62" x14ac:dyDescent="0.35">
      <c r="A63" s="3" t="str">
        <f>DataSourceBySite!A53</f>
        <v>RYG</v>
      </c>
      <c r="B63" s="32" t="str">
        <f>DataSourceBySite!B53</f>
        <v>COVENTRY AND WARWICKSHIRE PARTNERSHIP NHS TRUST</v>
      </c>
      <c r="C63" s="32" t="str">
        <f>IF(DataSourceBySite!AO53 = 0, "", DataSourceBySite!AO53)</f>
        <v>RYGHQ</v>
      </c>
      <c r="D63" s="32" t="str">
        <f>IF(DataSourceBySite!AP53 = 0, "", DataSourceBySite!AP53)</f>
        <v>CALUDON CENTRE</v>
      </c>
      <c r="E63" s="35">
        <f t="shared" si="2"/>
        <v>0.98023064250411862</v>
      </c>
      <c r="F63" s="35">
        <f t="shared" si="3"/>
        <v>0.98023064250411862</v>
      </c>
      <c r="G63" s="31">
        <f>DataSourceBySite!C53</f>
        <v>61</v>
      </c>
      <c r="H63" s="31">
        <f>DataSourceBySite!AN53 - DataSourceBySite!C53</f>
        <v>0</v>
      </c>
      <c r="I63" s="35">
        <f>IF(ISERROR(DataSourceBySite!C53/DataSourceBySite!AN53),1,DataSourceBySite!C53/DataSourceBySite!AN53)</f>
        <v>1</v>
      </c>
      <c r="J63" s="42">
        <f>DataSourceBySite!D53</f>
        <v>1</v>
      </c>
      <c r="K63" s="28">
        <f>DataSourceBySite!C53</f>
        <v>61</v>
      </c>
      <c r="L63" s="29">
        <f>DataSourceBySite!E53</f>
        <v>61</v>
      </c>
      <c r="M63" s="18">
        <f>DataSourceBySite!C53</f>
        <v>61</v>
      </c>
      <c r="N63" s="45">
        <f>DataSourceBySite!F53</f>
        <v>1</v>
      </c>
      <c r="O63" s="2">
        <f>DataSourceBySite!C53</f>
        <v>61</v>
      </c>
      <c r="P63" s="1">
        <f>DataSourceBySite!G53</f>
        <v>61</v>
      </c>
      <c r="Q63" s="45">
        <f>DataSourceBySite!H53</f>
        <v>1</v>
      </c>
      <c r="R63" s="2">
        <f>DataSourceBySite!C53</f>
        <v>61</v>
      </c>
      <c r="S63" s="1">
        <f>DataSourceBySite!I53</f>
        <v>61</v>
      </c>
      <c r="T63" s="45">
        <f>DataSourceBySite!J53</f>
        <v>1</v>
      </c>
      <c r="U63" s="2">
        <f>DataSourceBySite!C53</f>
        <v>61</v>
      </c>
      <c r="V63" s="1">
        <f>DataSourceBySite!K53</f>
        <v>61</v>
      </c>
      <c r="W63" s="45">
        <f>DataSourceBySite!L53</f>
        <v>1</v>
      </c>
      <c r="X63" s="2">
        <f>DataSourceBySite!C53</f>
        <v>61</v>
      </c>
      <c r="Y63" s="1">
        <f>DataSourceBySite!M53</f>
        <v>61</v>
      </c>
      <c r="Z63" s="45">
        <f>DataSourceBySite!N53</f>
        <v>1</v>
      </c>
      <c r="AA63" s="2">
        <f>DataSourceBySite!C53</f>
        <v>61</v>
      </c>
      <c r="AB63" s="1">
        <f>DataSourceBySite!O53</f>
        <v>61</v>
      </c>
      <c r="AC63" s="45">
        <f>DataSourceBySite!Q53</f>
        <v>0.45829999999999999</v>
      </c>
      <c r="AD63" s="2">
        <f>DataSourceBySite!P53</f>
        <v>24</v>
      </c>
      <c r="AE63" s="1">
        <f>DataSourceBySite!R53</f>
        <v>11</v>
      </c>
      <c r="AF63" s="47">
        <f>DataSourceBySite!S53</f>
        <v>1</v>
      </c>
      <c r="AG63" s="2">
        <f>DataSourceBySite!C53</f>
        <v>61</v>
      </c>
      <c r="AH63" s="1">
        <f>DataSourceBySite!T53</f>
        <v>61</v>
      </c>
      <c r="AI63" s="45">
        <f>DataSourceBySite!U53</f>
        <v>0.81969999999999998</v>
      </c>
      <c r="AJ63" s="2">
        <f>DataSourceBySite!C53</f>
        <v>61</v>
      </c>
      <c r="AK63" s="1">
        <f>DataSourceBySite!V53</f>
        <v>50</v>
      </c>
      <c r="AL63" s="18">
        <f>DataSourceBySite!W53</f>
        <v>109</v>
      </c>
      <c r="AM63" s="45">
        <f>DataSourceBySite!X53</f>
        <v>1</v>
      </c>
      <c r="AN63" s="2">
        <f>DataSourceBySite!W53</f>
        <v>109</v>
      </c>
      <c r="AO63" s="1">
        <f>DataSourceBySite!Y53</f>
        <v>109</v>
      </c>
      <c r="AP63" s="45">
        <f>DataSourceBySite!Z53</f>
        <v>1</v>
      </c>
      <c r="AQ63" s="2">
        <f>DataSourceBySite!W53</f>
        <v>109</v>
      </c>
      <c r="AR63" s="1">
        <f>DataSourceBySite!AA53</f>
        <v>109</v>
      </c>
      <c r="AS63" s="45">
        <f>DataSourceBySite!AB53</f>
        <v>1</v>
      </c>
      <c r="AT63" s="2">
        <f>DataSourceBySite!W53</f>
        <v>109</v>
      </c>
      <c r="AU63" s="1">
        <f>DataSourceBySite!AC53</f>
        <v>109</v>
      </c>
      <c r="AV63" s="45">
        <f>DataSourceBySite!AD53</f>
        <v>1</v>
      </c>
      <c r="AW63" s="2">
        <f>DataSourceBySite!W53</f>
        <v>109</v>
      </c>
      <c r="AX63" s="1">
        <f>DataSourceBySite!AE53</f>
        <v>109</v>
      </c>
      <c r="AY63" s="45">
        <f>DataSourceBySite!AF53</f>
        <v>1</v>
      </c>
      <c r="AZ63" s="2">
        <f>DataSourceBySite!W53</f>
        <v>109</v>
      </c>
      <c r="BA63" s="1">
        <f>DataSourceBySite!AG53</f>
        <v>109</v>
      </c>
      <c r="BB63" s="45">
        <f>DataSourceBySite!AH53</f>
        <v>1</v>
      </c>
      <c r="BC63" s="2">
        <f>DataSourceBySite!W53</f>
        <v>109</v>
      </c>
      <c r="BD63" s="1">
        <f>DataSourceBySite!AI53</f>
        <v>109</v>
      </c>
      <c r="BE63" s="45">
        <f>DataSourceBySite!AJ53</f>
        <v>1</v>
      </c>
      <c r="BF63" s="2">
        <f>DataSourceBySite!W53</f>
        <v>109</v>
      </c>
      <c r="BG63" s="1">
        <f>DataSourceBySite!AK53</f>
        <v>109</v>
      </c>
      <c r="BH63" s="45">
        <f>DataSourceBySite!AL53</f>
        <v>1</v>
      </c>
      <c r="BI63" s="2">
        <f>DataSourceBySite!W53</f>
        <v>109</v>
      </c>
      <c r="BJ63" s="1">
        <f>DataSourceBySite!AM53</f>
        <v>109</v>
      </c>
    </row>
    <row r="64" spans="1:62" x14ac:dyDescent="0.35">
      <c r="A64" s="3" t="str">
        <f>DataSourceBySite!A54</f>
        <v>RYG</v>
      </c>
      <c r="B64" s="32" t="str">
        <f>DataSourceBySite!B54</f>
        <v>COVENTRY AND WARWICKSHIRE PARTNERSHIP NHS TRUST</v>
      </c>
      <c r="C64" s="32" t="str">
        <f>IF(DataSourceBySite!AO54 = 0, "", DataSourceBySite!AO54)</f>
        <v>RYG79</v>
      </c>
      <c r="D64" s="32" t="str">
        <f>IF(DataSourceBySite!AP54 = 0, "", DataSourceBySite!AP54)</f>
        <v>ST MICHAEL'S</v>
      </c>
      <c r="E64" s="35">
        <f t="shared" si="2"/>
        <v>0.99465526456440401</v>
      </c>
      <c r="F64" s="35">
        <f t="shared" si="3"/>
        <v>0.98322244543147985</v>
      </c>
      <c r="G64" s="31">
        <f>DataSourceBySite!C54</f>
        <v>86</v>
      </c>
      <c r="H64" s="31">
        <f>DataSourceBySite!AN54 - DataSourceBySite!C54</f>
        <v>1</v>
      </c>
      <c r="I64" s="35">
        <f>IF(ISERROR(DataSourceBySite!C54/DataSourceBySite!AN54),1,DataSourceBySite!C54/DataSourceBySite!AN54)</f>
        <v>0.9885057471264368</v>
      </c>
      <c r="J64" s="42">
        <f>DataSourceBySite!D54</f>
        <v>1</v>
      </c>
      <c r="K64" s="28">
        <f>DataSourceBySite!C54</f>
        <v>86</v>
      </c>
      <c r="L64" s="29">
        <f>DataSourceBySite!E54</f>
        <v>86</v>
      </c>
      <c r="M64" s="18">
        <f>DataSourceBySite!C54</f>
        <v>86</v>
      </c>
      <c r="N64" s="45">
        <f>DataSourceBySite!F54</f>
        <v>1</v>
      </c>
      <c r="O64" s="2">
        <f>DataSourceBySite!C54</f>
        <v>86</v>
      </c>
      <c r="P64" s="1">
        <f>DataSourceBySite!G54</f>
        <v>86</v>
      </c>
      <c r="Q64" s="45">
        <f>DataSourceBySite!H54</f>
        <v>1</v>
      </c>
      <c r="R64" s="2">
        <f>DataSourceBySite!C54</f>
        <v>86</v>
      </c>
      <c r="S64" s="1">
        <f>DataSourceBySite!I54</f>
        <v>86</v>
      </c>
      <c r="T64" s="45">
        <f>DataSourceBySite!J54</f>
        <v>1</v>
      </c>
      <c r="U64" s="2">
        <f>DataSourceBySite!C54</f>
        <v>86</v>
      </c>
      <c r="V64" s="1">
        <f>DataSourceBySite!K54</f>
        <v>86</v>
      </c>
      <c r="W64" s="45">
        <f>DataSourceBySite!L54</f>
        <v>1</v>
      </c>
      <c r="X64" s="2">
        <f>DataSourceBySite!C54</f>
        <v>86</v>
      </c>
      <c r="Y64" s="1">
        <f>DataSourceBySite!M54</f>
        <v>86</v>
      </c>
      <c r="Z64" s="45">
        <f>DataSourceBySite!N54</f>
        <v>1</v>
      </c>
      <c r="AA64" s="2">
        <f>DataSourceBySite!C54</f>
        <v>86</v>
      </c>
      <c r="AB64" s="1">
        <f>DataSourceBySite!O54</f>
        <v>86</v>
      </c>
      <c r="AC64" s="45">
        <f>DataSourceBySite!Q54</f>
        <v>0.82609999999999995</v>
      </c>
      <c r="AD64" s="2">
        <f>DataSourceBySite!P54</f>
        <v>23</v>
      </c>
      <c r="AE64" s="1">
        <f>DataSourceBySite!R54</f>
        <v>19</v>
      </c>
      <c r="AF64" s="47">
        <f>DataSourceBySite!S54</f>
        <v>1</v>
      </c>
      <c r="AG64" s="2">
        <f>DataSourceBySite!C54</f>
        <v>86</v>
      </c>
      <c r="AH64" s="1">
        <f>DataSourceBySite!T54</f>
        <v>86</v>
      </c>
      <c r="AI64" s="45">
        <f>DataSourceBySite!U54</f>
        <v>0.93020000000000003</v>
      </c>
      <c r="AJ64" s="2">
        <f>DataSourceBySite!C54</f>
        <v>86</v>
      </c>
      <c r="AK64" s="1">
        <f>DataSourceBySite!V54</f>
        <v>80</v>
      </c>
      <c r="AL64" s="18">
        <f>DataSourceBySite!W54</f>
        <v>178</v>
      </c>
      <c r="AM64" s="45">
        <f>DataSourceBySite!X54</f>
        <v>1</v>
      </c>
      <c r="AN64" s="2">
        <f>DataSourceBySite!W54</f>
        <v>178</v>
      </c>
      <c r="AO64" s="1">
        <f>DataSourceBySite!Y54</f>
        <v>178</v>
      </c>
      <c r="AP64" s="45">
        <f>DataSourceBySite!Z54</f>
        <v>1</v>
      </c>
      <c r="AQ64" s="2">
        <f>DataSourceBySite!W54</f>
        <v>178</v>
      </c>
      <c r="AR64" s="1">
        <f>DataSourceBySite!AA54</f>
        <v>178</v>
      </c>
      <c r="AS64" s="45">
        <f>DataSourceBySite!AB54</f>
        <v>1</v>
      </c>
      <c r="AT64" s="2">
        <f>DataSourceBySite!W54</f>
        <v>178</v>
      </c>
      <c r="AU64" s="1">
        <f>DataSourceBySite!AC54</f>
        <v>178</v>
      </c>
      <c r="AV64" s="45">
        <f>DataSourceBySite!AD54</f>
        <v>1</v>
      </c>
      <c r="AW64" s="2">
        <f>DataSourceBySite!W54</f>
        <v>178</v>
      </c>
      <c r="AX64" s="1">
        <f>DataSourceBySite!AE54</f>
        <v>178</v>
      </c>
      <c r="AY64" s="45">
        <f>DataSourceBySite!AF54</f>
        <v>1</v>
      </c>
      <c r="AZ64" s="2">
        <f>DataSourceBySite!W54</f>
        <v>178</v>
      </c>
      <c r="BA64" s="1">
        <f>DataSourceBySite!AG54</f>
        <v>178</v>
      </c>
      <c r="BB64" s="45">
        <f>DataSourceBySite!AH54</f>
        <v>1</v>
      </c>
      <c r="BC64" s="2">
        <f>DataSourceBySite!W54</f>
        <v>178</v>
      </c>
      <c r="BD64" s="1">
        <f>DataSourceBySite!AI54</f>
        <v>178</v>
      </c>
      <c r="BE64" s="45">
        <f>DataSourceBySite!AJ54</f>
        <v>1</v>
      </c>
      <c r="BF64" s="2">
        <f>DataSourceBySite!W54</f>
        <v>178</v>
      </c>
      <c r="BG64" s="1">
        <f>DataSourceBySite!AK54</f>
        <v>178</v>
      </c>
      <c r="BH64" s="45">
        <f>DataSourceBySite!AL54</f>
        <v>1</v>
      </c>
      <c r="BI64" s="2">
        <f>DataSourceBySite!W54</f>
        <v>178</v>
      </c>
      <c r="BJ64" s="1">
        <f>DataSourceBySite!AM54</f>
        <v>178</v>
      </c>
    </row>
    <row r="65" spans="1:62" x14ac:dyDescent="0.35">
      <c r="A65" s="3" t="str">
        <f>DataSourceBySite!A55</f>
        <v>RYG</v>
      </c>
      <c r="B65" s="32" t="str">
        <f>DataSourceBySite!B55</f>
        <v>COVENTRY AND WARWICKSHIRE PARTNERSHIP NHS TRUST</v>
      </c>
      <c r="C65" s="32" t="str">
        <f>IF(DataSourceBySite!AO55 = 0, "", DataSourceBySite!AO55)</f>
        <v>RYG81</v>
      </c>
      <c r="D65" s="32" t="str">
        <f>IF(DataSourceBySite!AP55 = 0, "", DataSourceBySite!AP55)</f>
        <v>WOODLOES HOUSE</v>
      </c>
      <c r="E65" s="35">
        <f t="shared" si="2"/>
        <v>0.94983277591973247</v>
      </c>
      <c r="F65" s="35">
        <f t="shared" si="3"/>
        <v>0.94983277591973247</v>
      </c>
      <c r="G65" s="31">
        <f>DataSourceBySite!C55</f>
        <v>16</v>
      </c>
      <c r="H65" s="31">
        <f>DataSourceBySite!AN55 - DataSourceBySite!C55</f>
        <v>0</v>
      </c>
      <c r="I65" s="35">
        <f>IF(ISERROR(DataSourceBySite!C55/DataSourceBySite!AN55),1,DataSourceBySite!C55/DataSourceBySite!AN55)</f>
        <v>1</v>
      </c>
      <c r="J65" s="42">
        <f>DataSourceBySite!D55</f>
        <v>1</v>
      </c>
      <c r="K65" s="28">
        <f>DataSourceBySite!C55</f>
        <v>16</v>
      </c>
      <c r="L65" s="29">
        <f>DataSourceBySite!E55</f>
        <v>16</v>
      </c>
      <c r="M65" s="18">
        <f>DataSourceBySite!C55</f>
        <v>16</v>
      </c>
      <c r="N65" s="45">
        <f>DataSourceBySite!F55</f>
        <v>1</v>
      </c>
      <c r="O65" s="2">
        <f>DataSourceBySite!C55</f>
        <v>16</v>
      </c>
      <c r="P65" s="1">
        <f>DataSourceBySite!G55</f>
        <v>16</v>
      </c>
      <c r="Q65" s="45">
        <f>DataSourceBySite!H55</f>
        <v>1</v>
      </c>
      <c r="R65" s="2">
        <f>DataSourceBySite!C55</f>
        <v>16</v>
      </c>
      <c r="S65" s="1">
        <f>DataSourceBySite!I55</f>
        <v>16</v>
      </c>
      <c r="T65" s="45">
        <f>DataSourceBySite!J55</f>
        <v>1</v>
      </c>
      <c r="U65" s="2">
        <f>DataSourceBySite!C55</f>
        <v>16</v>
      </c>
      <c r="V65" s="1">
        <f>DataSourceBySite!K55</f>
        <v>16</v>
      </c>
      <c r="W65" s="45">
        <f>DataSourceBySite!L55</f>
        <v>1</v>
      </c>
      <c r="X65" s="2">
        <f>DataSourceBySite!C55</f>
        <v>16</v>
      </c>
      <c r="Y65" s="1">
        <f>DataSourceBySite!M55</f>
        <v>16</v>
      </c>
      <c r="Z65" s="45">
        <f>DataSourceBySite!N55</f>
        <v>1</v>
      </c>
      <c r="AA65" s="2">
        <f>DataSourceBySite!C55</f>
        <v>16</v>
      </c>
      <c r="AB65" s="1">
        <f>DataSourceBySite!O55</f>
        <v>16</v>
      </c>
      <c r="AC65" s="45">
        <f>DataSourceBySite!Q55</f>
        <v>0.41670000000000001</v>
      </c>
      <c r="AD65" s="2">
        <f>DataSourceBySite!P55</f>
        <v>12</v>
      </c>
      <c r="AE65" s="1">
        <f>DataSourceBySite!R55</f>
        <v>5</v>
      </c>
      <c r="AF65" s="47">
        <f>DataSourceBySite!S55</f>
        <v>1</v>
      </c>
      <c r="AG65" s="2">
        <f>DataSourceBySite!C55</f>
        <v>16</v>
      </c>
      <c r="AH65" s="1">
        <f>DataSourceBySite!T55</f>
        <v>16</v>
      </c>
      <c r="AI65" s="45">
        <f>DataSourceBySite!U55</f>
        <v>0.5</v>
      </c>
      <c r="AJ65" s="2">
        <f>DataSourceBySite!C55</f>
        <v>16</v>
      </c>
      <c r="AK65" s="1">
        <f>DataSourceBySite!V55</f>
        <v>8</v>
      </c>
      <c r="AL65" s="18">
        <f>DataSourceBySite!W55</f>
        <v>25</v>
      </c>
      <c r="AM65" s="45">
        <f>DataSourceBySite!X55</f>
        <v>1</v>
      </c>
      <c r="AN65" s="2">
        <f>DataSourceBySite!W55</f>
        <v>25</v>
      </c>
      <c r="AO65" s="1">
        <f>DataSourceBySite!Y55</f>
        <v>25</v>
      </c>
      <c r="AP65" s="45">
        <f>DataSourceBySite!Z55</f>
        <v>1</v>
      </c>
      <c r="AQ65" s="2">
        <f>DataSourceBySite!W55</f>
        <v>25</v>
      </c>
      <c r="AR65" s="1">
        <f>DataSourceBySite!AA55</f>
        <v>25</v>
      </c>
      <c r="AS65" s="45">
        <f>DataSourceBySite!AB55</f>
        <v>1</v>
      </c>
      <c r="AT65" s="2">
        <f>DataSourceBySite!W55</f>
        <v>25</v>
      </c>
      <c r="AU65" s="1">
        <f>DataSourceBySite!AC55</f>
        <v>25</v>
      </c>
      <c r="AV65" s="45">
        <f>DataSourceBySite!AD55</f>
        <v>1</v>
      </c>
      <c r="AW65" s="2">
        <f>DataSourceBySite!W55</f>
        <v>25</v>
      </c>
      <c r="AX65" s="1">
        <f>DataSourceBySite!AE55</f>
        <v>25</v>
      </c>
      <c r="AY65" s="45">
        <f>DataSourceBySite!AF55</f>
        <v>1</v>
      </c>
      <c r="AZ65" s="2">
        <f>DataSourceBySite!W55</f>
        <v>25</v>
      </c>
      <c r="BA65" s="1">
        <f>DataSourceBySite!AG55</f>
        <v>25</v>
      </c>
      <c r="BB65" s="45">
        <f>DataSourceBySite!AH55</f>
        <v>1</v>
      </c>
      <c r="BC65" s="2">
        <f>DataSourceBySite!W55</f>
        <v>25</v>
      </c>
      <c r="BD65" s="1">
        <f>DataSourceBySite!AI55</f>
        <v>25</v>
      </c>
      <c r="BE65" s="45">
        <f>DataSourceBySite!AJ55</f>
        <v>1</v>
      </c>
      <c r="BF65" s="2">
        <f>DataSourceBySite!W55</f>
        <v>25</v>
      </c>
      <c r="BG65" s="1">
        <f>DataSourceBySite!AK55</f>
        <v>25</v>
      </c>
      <c r="BH65" s="45">
        <f>DataSourceBySite!AL55</f>
        <v>1</v>
      </c>
      <c r="BI65" s="2">
        <f>DataSourceBySite!W55</f>
        <v>25</v>
      </c>
      <c r="BJ65" s="1">
        <f>DataSourceBySite!AM55</f>
        <v>25</v>
      </c>
    </row>
    <row r="66" spans="1:62" x14ac:dyDescent="0.35">
      <c r="A66" s="3" t="str">
        <f>DataSourceBySite!A56</f>
        <v>RX4</v>
      </c>
      <c r="B66" s="32" t="str">
        <f>DataSourceBySite!B56</f>
        <v>CUMBRIA, NORTHUMBERLAND, TYNE AND WEAR NHS FOUNDATION TRUST</v>
      </c>
      <c r="C66" s="32" t="str">
        <f>IF(DataSourceBySite!AO56 = 0, "", DataSourceBySite!AO56)</f>
        <v>RX40B</v>
      </c>
      <c r="D66" s="32" t="str">
        <f>IF(DataSourceBySite!AP56 = 0, "", DataSourceBySite!AP56)</f>
        <v>CRHT EAST CUMBRIA</v>
      </c>
      <c r="E66" s="35">
        <f t="shared" si="2"/>
        <v>0.96108179419525064</v>
      </c>
      <c r="F66" s="35">
        <f t="shared" si="3"/>
        <v>0.96108179419525064</v>
      </c>
      <c r="G66" s="31">
        <f>DataSourceBySite!C56</f>
        <v>164</v>
      </c>
      <c r="H66" s="31">
        <f>DataSourceBySite!AN56 - DataSourceBySite!C56</f>
        <v>0</v>
      </c>
      <c r="I66" s="35">
        <f>IF(ISERROR(DataSourceBySite!C56/DataSourceBySite!AN56),1,DataSourceBySite!C56/DataSourceBySite!AN56)</f>
        <v>1</v>
      </c>
      <c r="J66" s="42">
        <f>DataSourceBySite!D56</f>
        <v>1</v>
      </c>
      <c r="K66" s="28">
        <f>DataSourceBySite!C56</f>
        <v>164</v>
      </c>
      <c r="L66" s="29">
        <f>DataSourceBySite!E56</f>
        <v>164</v>
      </c>
      <c r="M66" s="18">
        <f>DataSourceBySite!C56</f>
        <v>164</v>
      </c>
      <c r="N66" s="45">
        <f>DataSourceBySite!F56</f>
        <v>1</v>
      </c>
      <c r="O66" s="2">
        <f>DataSourceBySite!C56</f>
        <v>164</v>
      </c>
      <c r="P66" s="1">
        <f>DataSourceBySite!G56</f>
        <v>164</v>
      </c>
      <c r="Q66" s="45">
        <f>DataSourceBySite!H56</f>
        <v>1</v>
      </c>
      <c r="R66" s="2">
        <f>DataSourceBySite!C56</f>
        <v>164</v>
      </c>
      <c r="S66" s="1">
        <f>DataSourceBySite!I56</f>
        <v>164</v>
      </c>
      <c r="T66" s="45">
        <f>DataSourceBySite!J56</f>
        <v>0.98170000000000002</v>
      </c>
      <c r="U66" s="2">
        <f>DataSourceBySite!C56</f>
        <v>164</v>
      </c>
      <c r="V66" s="1">
        <f>DataSourceBySite!K56</f>
        <v>161</v>
      </c>
      <c r="W66" s="45">
        <f>DataSourceBySite!L56</f>
        <v>0.98170000000000002</v>
      </c>
      <c r="X66" s="2">
        <f>DataSourceBySite!C56</f>
        <v>164</v>
      </c>
      <c r="Y66" s="1">
        <f>DataSourceBySite!M56</f>
        <v>161</v>
      </c>
      <c r="Z66" s="45">
        <f>DataSourceBySite!N56</f>
        <v>1</v>
      </c>
      <c r="AA66" s="2">
        <f>DataSourceBySite!C56</f>
        <v>164</v>
      </c>
      <c r="AB66" s="1">
        <f>DataSourceBySite!O56</f>
        <v>164</v>
      </c>
      <c r="AC66" s="45">
        <f>DataSourceBySite!Q56</f>
        <v>0.56640000000000001</v>
      </c>
      <c r="AD66" s="2">
        <f>DataSourceBySite!P56</f>
        <v>113</v>
      </c>
      <c r="AE66" s="1">
        <f>DataSourceBySite!R56</f>
        <v>64</v>
      </c>
      <c r="AF66" s="47">
        <f>DataSourceBySite!S56</f>
        <v>1</v>
      </c>
      <c r="AG66" s="2">
        <f>DataSourceBySite!C56</f>
        <v>164</v>
      </c>
      <c r="AH66" s="1">
        <f>DataSourceBySite!T56</f>
        <v>164</v>
      </c>
      <c r="AI66" s="45">
        <f>DataSourceBySite!U56</f>
        <v>0.98170000000000002</v>
      </c>
      <c r="AJ66" s="2">
        <f>DataSourceBySite!C56</f>
        <v>164</v>
      </c>
      <c r="AK66" s="1">
        <f>DataSourceBySite!V56</f>
        <v>161</v>
      </c>
      <c r="AL66" s="18">
        <f>DataSourceBySite!W56</f>
        <v>253</v>
      </c>
      <c r="AM66" s="45">
        <f>DataSourceBySite!X56</f>
        <v>1</v>
      </c>
      <c r="AN66" s="2">
        <f>DataSourceBySite!W56</f>
        <v>253</v>
      </c>
      <c r="AO66" s="1">
        <f>DataSourceBySite!Y56</f>
        <v>253</v>
      </c>
      <c r="AP66" s="45">
        <f>DataSourceBySite!Z56</f>
        <v>1</v>
      </c>
      <c r="AQ66" s="2">
        <f>DataSourceBySite!W56</f>
        <v>253</v>
      </c>
      <c r="AR66" s="1">
        <f>DataSourceBySite!AA56</f>
        <v>253</v>
      </c>
      <c r="AS66" s="45">
        <f>DataSourceBySite!AB56</f>
        <v>0.98809999999999998</v>
      </c>
      <c r="AT66" s="2">
        <f>DataSourceBySite!W56</f>
        <v>253</v>
      </c>
      <c r="AU66" s="1">
        <f>DataSourceBySite!AC56</f>
        <v>250</v>
      </c>
      <c r="AV66" s="45">
        <f>DataSourceBySite!AD56</f>
        <v>0.98809999999999998</v>
      </c>
      <c r="AW66" s="2">
        <f>DataSourceBySite!W56</f>
        <v>253</v>
      </c>
      <c r="AX66" s="1">
        <f>DataSourceBySite!AE56</f>
        <v>250</v>
      </c>
      <c r="AY66" s="45">
        <f>DataSourceBySite!AF56</f>
        <v>0.92889999999999995</v>
      </c>
      <c r="AZ66" s="2">
        <f>DataSourceBySite!W56</f>
        <v>253</v>
      </c>
      <c r="BA66" s="1">
        <f>DataSourceBySite!AG56</f>
        <v>235</v>
      </c>
      <c r="BB66" s="45">
        <f>DataSourceBySite!AH56</f>
        <v>0.92889999999999995</v>
      </c>
      <c r="BC66" s="2">
        <f>DataSourceBySite!W56</f>
        <v>253</v>
      </c>
      <c r="BD66" s="1">
        <f>DataSourceBySite!AI56</f>
        <v>235</v>
      </c>
      <c r="BE66" s="45">
        <f>DataSourceBySite!AJ56</f>
        <v>0.92889999999999995</v>
      </c>
      <c r="BF66" s="2">
        <f>DataSourceBySite!W56</f>
        <v>253</v>
      </c>
      <c r="BG66" s="1">
        <f>DataSourceBySite!AK56</f>
        <v>235</v>
      </c>
      <c r="BH66" s="45">
        <f>DataSourceBySite!AL56</f>
        <v>1</v>
      </c>
      <c r="BI66" s="2">
        <f>DataSourceBySite!W56</f>
        <v>253</v>
      </c>
      <c r="BJ66" s="1">
        <f>DataSourceBySite!AM56</f>
        <v>253</v>
      </c>
    </row>
    <row r="67" spans="1:62" x14ac:dyDescent="0.35">
      <c r="A67" s="3" t="str">
        <f>DataSourceBySite!A57</f>
        <v>RX4</v>
      </c>
      <c r="B67" s="32" t="str">
        <f>DataSourceBySite!B57</f>
        <v>CUMBRIA, NORTHUMBERLAND, TYNE AND WEAR NHS FOUNDATION TRUST</v>
      </c>
      <c r="C67" s="32" t="str">
        <f>IF(DataSourceBySite!AO57 = 0, "", DataSourceBySite!AO57)</f>
        <v>RX4Z3</v>
      </c>
      <c r="D67" s="32" t="str">
        <f>IF(DataSourceBySite!AP57 = 0, "", DataSourceBySite!AP57)</f>
        <v>HOPEWOOD PARK</v>
      </c>
      <c r="E67" s="35">
        <f t="shared" si="2"/>
        <v>0.92291258679010146</v>
      </c>
      <c r="F67" s="35">
        <f t="shared" si="3"/>
        <v>0.91953195460405712</v>
      </c>
      <c r="G67" s="31">
        <f>DataSourceBySite!C57</f>
        <v>272</v>
      </c>
      <c r="H67" s="31">
        <f>DataSourceBySite!AN57 - DataSourceBySite!C57</f>
        <v>1</v>
      </c>
      <c r="I67" s="35">
        <f>IF(ISERROR(DataSourceBySite!C57/DataSourceBySite!AN57),1,DataSourceBySite!C57/DataSourceBySite!AN57)</f>
        <v>0.99633699633699635</v>
      </c>
      <c r="J67" s="42">
        <f>DataSourceBySite!D57</f>
        <v>1</v>
      </c>
      <c r="K67" s="28">
        <f>DataSourceBySite!C57</f>
        <v>272</v>
      </c>
      <c r="L67" s="29">
        <f>DataSourceBySite!E57</f>
        <v>272</v>
      </c>
      <c r="M67" s="18">
        <f>DataSourceBySite!C57</f>
        <v>272</v>
      </c>
      <c r="N67" s="45">
        <f>DataSourceBySite!F57</f>
        <v>1</v>
      </c>
      <c r="O67" s="2">
        <f>DataSourceBySite!C57</f>
        <v>272</v>
      </c>
      <c r="P67" s="1">
        <f>DataSourceBySite!G57</f>
        <v>272</v>
      </c>
      <c r="Q67" s="45">
        <f>DataSourceBySite!H57</f>
        <v>1</v>
      </c>
      <c r="R67" s="2">
        <f>DataSourceBySite!C57</f>
        <v>272</v>
      </c>
      <c r="S67" s="1">
        <f>DataSourceBySite!I57</f>
        <v>272</v>
      </c>
      <c r="T67" s="45">
        <f>DataSourceBySite!J57</f>
        <v>0.97060000000000002</v>
      </c>
      <c r="U67" s="2">
        <f>DataSourceBySite!C57</f>
        <v>272</v>
      </c>
      <c r="V67" s="1">
        <f>DataSourceBySite!K57</f>
        <v>264</v>
      </c>
      <c r="W67" s="45">
        <f>DataSourceBySite!L57</f>
        <v>0.97060000000000002</v>
      </c>
      <c r="X67" s="2">
        <f>DataSourceBySite!C57</f>
        <v>272</v>
      </c>
      <c r="Y67" s="1">
        <f>DataSourceBySite!M57</f>
        <v>264</v>
      </c>
      <c r="Z67" s="45">
        <f>DataSourceBySite!N57</f>
        <v>1</v>
      </c>
      <c r="AA67" s="2">
        <f>DataSourceBySite!C57</f>
        <v>272</v>
      </c>
      <c r="AB67" s="1">
        <f>DataSourceBySite!O57</f>
        <v>272</v>
      </c>
      <c r="AC67" s="45">
        <f>DataSourceBySite!Q57</f>
        <v>0.75590000000000002</v>
      </c>
      <c r="AD67" s="2">
        <f>DataSourceBySite!P57</f>
        <v>213</v>
      </c>
      <c r="AE67" s="1">
        <f>DataSourceBySite!R57</f>
        <v>161</v>
      </c>
      <c r="AF67" s="47">
        <f>DataSourceBySite!S57</f>
        <v>1</v>
      </c>
      <c r="AG67" s="2">
        <f>DataSourceBySite!C57</f>
        <v>272</v>
      </c>
      <c r="AH67" s="1">
        <f>DataSourceBySite!T57</f>
        <v>272</v>
      </c>
      <c r="AI67" s="45">
        <f>DataSourceBySite!U57</f>
        <v>0.96689999999999998</v>
      </c>
      <c r="AJ67" s="2">
        <f>DataSourceBySite!C57</f>
        <v>272</v>
      </c>
      <c r="AK67" s="1">
        <f>DataSourceBySite!V57</f>
        <v>263</v>
      </c>
      <c r="AL67" s="18">
        <f>DataSourceBySite!W57</f>
        <v>500</v>
      </c>
      <c r="AM67" s="45">
        <f>DataSourceBySite!X57</f>
        <v>1</v>
      </c>
      <c r="AN67" s="2">
        <f>DataSourceBySite!W57</f>
        <v>500</v>
      </c>
      <c r="AO67" s="1">
        <f>DataSourceBySite!Y57</f>
        <v>500</v>
      </c>
      <c r="AP67" s="45">
        <f>DataSourceBySite!Z57</f>
        <v>1</v>
      </c>
      <c r="AQ67" s="2">
        <f>DataSourceBySite!W57</f>
        <v>500</v>
      </c>
      <c r="AR67" s="1">
        <f>DataSourceBySite!AA57</f>
        <v>500</v>
      </c>
      <c r="AS67" s="45">
        <f>DataSourceBySite!AB57</f>
        <v>0.98</v>
      </c>
      <c r="AT67" s="2">
        <f>DataSourceBySite!W57</f>
        <v>500</v>
      </c>
      <c r="AU67" s="1">
        <f>DataSourceBySite!AC57</f>
        <v>490</v>
      </c>
      <c r="AV67" s="45">
        <f>DataSourceBySite!AD57</f>
        <v>0.98</v>
      </c>
      <c r="AW67" s="2">
        <f>DataSourceBySite!W57</f>
        <v>500</v>
      </c>
      <c r="AX67" s="1">
        <f>DataSourceBySite!AE57</f>
        <v>490</v>
      </c>
      <c r="AY67" s="45">
        <f>DataSourceBySite!AF57</f>
        <v>0.77600000000000002</v>
      </c>
      <c r="AZ67" s="2">
        <f>DataSourceBySite!W57</f>
        <v>500</v>
      </c>
      <c r="BA67" s="1">
        <f>DataSourceBySite!AG57</f>
        <v>388</v>
      </c>
      <c r="BB67" s="45">
        <f>DataSourceBySite!AH57</f>
        <v>0.77600000000000002</v>
      </c>
      <c r="BC67" s="2">
        <f>DataSourceBySite!W57</f>
        <v>500</v>
      </c>
      <c r="BD67" s="1">
        <f>DataSourceBySite!AI57</f>
        <v>388</v>
      </c>
      <c r="BE67" s="45">
        <f>DataSourceBySite!AJ57</f>
        <v>0.77600000000000002</v>
      </c>
      <c r="BF67" s="2">
        <f>DataSourceBySite!W57</f>
        <v>500</v>
      </c>
      <c r="BG67" s="1">
        <f>DataSourceBySite!AK57</f>
        <v>388</v>
      </c>
      <c r="BH67" s="45">
        <f>DataSourceBySite!AL57</f>
        <v>1</v>
      </c>
      <c r="BI67" s="2">
        <f>DataSourceBySite!W57</f>
        <v>500</v>
      </c>
      <c r="BJ67" s="1">
        <f>DataSourceBySite!AM57</f>
        <v>500</v>
      </c>
    </row>
    <row r="68" spans="1:62" x14ac:dyDescent="0.35">
      <c r="A68" s="3" t="str">
        <f>DataSourceBySite!A58</f>
        <v>RX4</v>
      </c>
      <c r="B68" s="32" t="str">
        <f>DataSourceBySite!B58</f>
        <v>CUMBRIA, NORTHUMBERLAND, TYNE AND WEAR NHS FOUNDATION TRUST</v>
      </c>
      <c r="C68" s="32" t="str">
        <f>IF(DataSourceBySite!AO58 = 0, "", DataSourceBySite!AO58)</f>
        <v>RX4K2</v>
      </c>
      <c r="D68" s="32" t="str">
        <f>IF(DataSourceBySite!AP58 = 0, "", DataSourceBySite!AP58)</f>
        <v>MONKWEARMOUTH HOSPITAL</v>
      </c>
      <c r="E68" s="35">
        <f t="shared" si="2"/>
        <v>0.99105545617173529</v>
      </c>
      <c r="F68" s="35">
        <f t="shared" si="3"/>
        <v>0.99105545617173529</v>
      </c>
      <c r="G68" s="31">
        <f>DataSourceBySite!C58</f>
        <v>88</v>
      </c>
      <c r="H68" s="31">
        <f>DataSourceBySite!AN58 - DataSourceBySite!C58</f>
        <v>0</v>
      </c>
      <c r="I68" s="35">
        <f>IF(ISERROR(DataSourceBySite!C58/DataSourceBySite!AN58),1,DataSourceBySite!C58/DataSourceBySite!AN58)</f>
        <v>1</v>
      </c>
      <c r="J68" s="42">
        <f>DataSourceBySite!D58</f>
        <v>1</v>
      </c>
      <c r="K68" s="28">
        <f>DataSourceBySite!C58</f>
        <v>88</v>
      </c>
      <c r="L68" s="29">
        <f>DataSourceBySite!E58</f>
        <v>88</v>
      </c>
      <c r="M68" s="18">
        <f>DataSourceBySite!C58</f>
        <v>88</v>
      </c>
      <c r="N68" s="45">
        <f>DataSourceBySite!F58</f>
        <v>1</v>
      </c>
      <c r="O68" s="2">
        <f>DataSourceBySite!C58</f>
        <v>88</v>
      </c>
      <c r="P68" s="1">
        <f>DataSourceBySite!G58</f>
        <v>88</v>
      </c>
      <c r="Q68" s="45">
        <f>DataSourceBySite!H58</f>
        <v>1</v>
      </c>
      <c r="R68" s="2">
        <f>DataSourceBySite!C58</f>
        <v>88</v>
      </c>
      <c r="S68" s="1">
        <f>DataSourceBySite!I58</f>
        <v>88</v>
      </c>
      <c r="T68" s="45">
        <f>DataSourceBySite!J58</f>
        <v>1</v>
      </c>
      <c r="U68" s="2">
        <f>DataSourceBySite!C58</f>
        <v>88</v>
      </c>
      <c r="V68" s="1">
        <f>DataSourceBySite!K58</f>
        <v>88</v>
      </c>
      <c r="W68" s="45">
        <f>DataSourceBySite!L58</f>
        <v>1</v>
      </c>
      <c r="X68" s="2">
        <f>DataSourceBySite!C58</f>
        <v>88</v>
      </c>
      <c r="Y68" s="1">
        <f>DataSourceBySite!M58</f>
        <v>88</v>
      </c>
      <c r="Z68" s="45">
        <f>DataSourceBySite!N58</f>
        <v>1</v>
      </c>
      <c r="AA68" s="2">
        <f>DataSourceBySite!C58</f>
        <v>88</v>
      </c>
      <c r="AB68" s="1">
        <f>DataSourceBySite!O58</f>
        <v>88</v>
      </c>
      <c r="AC68" s="45">
        <f>DataSourceBySite!Q58</f>
        <v>0.82430000000000003</v>
      </c>
      <c r="AD68" s="2">
        <f>DataSourceBySite!P58</f>
        <v>74</v>
      </c>
      <c r="AE68" s="1">
        <f>DataSourceBySite!R58</f>
        <v>61</v>
      </c>
      <c r="AF68" s="47">
        <f>DataSourceBySite!S58</f>
        <v>1</v>
      </c>
      <c r="AG68" s="2">
        <f>DataSourceBySite!C58</f>
        <v>88</v>
      </c>
      <c r="AH68" s="1">
        <f>DataSourceBySite!T58</f>
        <v>88</v>
      </c>
      <c r="AI68" s="45">
        <f>DataSourceBySite!U58</f>
        <v>0.97729999999999995</v>
      </c>
      <c r="AJ68" s="2">
        <f>DataSourceBySite!C58</f>
        <v>88</v>
      </c>
      <c r="AK68" s="1">
        <f>DataSourceBySite!V58</f>
        <v>86</v>
      </c>
      <c r="AL68" s="18">
        <f>DataSourceBySite!W58</f>
        <v>141</v>
      </c>
      <c r="AM68" s="45">
        <f>DataSourceBySite!X58</f>
        <v>1</v>
      </c>
      <c r="AN68" s="2">
        <f>DataSourceBySite!W58</f>
        <v>141</v>
      </c>
      <c r="AO68" s="1">
        <f>DataSourceBySite!Y58</f>
        <v>141</v>
      </c>
      <c r="AP68" s="45">
        <f>DataSourceBySite!Z58</f>
        <v>1</v>
      </c>
      <c r="AQ68" s="2">
        <f>DataSourceBySite!W58</f>
        <v>141</v>
      </c>
      <c r="AR68" s="1">
        <f>DataSourceBySite!AA58</f>
        <v>141</v>
      </c>
      <c r="AS68" s="45">
        <f>DataSourceBySite!AB58</f>
        <v>1</v>
      </c>
      <c r="AT68" s="2">
        <f>DataSourceBySite!W58</f>
        <v>141</v>
      </c>
      <c r="AU68" s="1">
        <f>DataSourceBySite!AC58</f>
        <v>141</v>
      </c>
      <c r="AV68" s="45">
        <f>DataSourceBySite!AD58</f>
        <v>1</v>
      </c>
      <c r="AW68" s="2">
        <f>DataSourceBySite!W58</f>
        <v>141</v>
      </c>
      <c r="AX68" s="1">
        <f>DataSourceBySite!AE58</f>
        <v>141</v>
      </c>
      <c r="AY68" s="45">
        <f>DataSourceBySite!AF58</f>
        <v>1</v>
      </c>
      <c r="AZ68" s="2">
        <f>DataSourceBySite!W58</f>
        <v>141</v>
      </c>
      <c r="BA68" s="1">
        <f>DataSourceBySite!AG58</f>
        <v>141</v>
      </c>
      <c r="BB68" s="45">
        <f>DataSourceBySite!AH58</f>
        <v>1</v>
      </c>
      <c r="BC68" s="2">
        <f>DataSourceBySite!W58</f>
        <v>141</v>
      </c>
      <c r="BD68" s="1">
        <f>DataSourceBySite!AI58</f>
        <v>141</v>
      </c>
      <c r="BE68" s="45">
        <f>DataSourceBySite!AJ58</f>
        <v>1</v>
      </c>
      <c r="BF68" s="2">
        <f>DataSourceBySite!W58</f>
        <v>141</v>
      </c>
      <c r="BG68" s="1">
        <f>DataSourceBySite!AK58</f>
        <v>141</v>
      </c>
      <c r="BH68" s="45">
        <f>DataSourceBySite!AL58</f>
        <v>1</v>
      </c>
      <c r="BI68" s="2">
        <f>DataSourceBySite!W58</f>
        <v>141</v>
      </c>
      <c r="BJ68" s="1">
        <f>DataSourceBySite!AM58</f>
        <v>141</v>
      </c>
    </row>
    <row r="69" spans="1:62" x14ac:dyDescent="0.35">
      <c r="A69" s="3" t="str">
        <f>DataSourceBySite!A59</f>
        <v>RX4</v>
      </c>
      <c r="B69" s="32" t="str">
        <f>DataSourceBySite!B59</f>
        <v>CUMBRIA, NORTHUMBERLAND, TYNE AND WEAR NHS FOUNDATION TRUST</v>
      </c>
      <c r="C69" s="32" t="str">
        <f>IF(DataSourceBySite!AO59 = 0, "", DataSourceBySite!AO59)</f>
        <v>RX4E6</v>
      </c>
      <c r="D69" s="32" t="str">
        <f>IF(DataSourceBySite!AP59 = 0, "", DataSourceBySite!AP59)</f>
        <v>NEWCASTLE GENERAL HOSPITAL</v>
      </c>
      <c r="E69" s="35">
        <f t="shared" si="2"/>
        <v>0.97596606974552313</v>
      </c>
      <c r="F69" s="35">
        <f t="shared" si="3"/>
        <v>0.97596606974552313</v>
      </c>
      <c r="G69" s="31">
        <f>DataSourceBySite!C59</f>
        <v>233</v>
      </c>
      <c r="H69" s="31">
        <f>DataSourceBySite!AN59 - DataSourceBySite!C59</f>
        <v>0</v>
      </c>
      <c r="I69" s="35">
        <f>IF(ISERROR(DataSourceBySite!C59/DataSourceBySite!AN59),1,DataSourceBySite!C59/DataSourceBySite!AN59)</f>
        <v>1</v>
      </c>
      <c r="J69" s="42">
        <f>DataSourceBySite!D59</f>
        <v>1</v>
      </c>
      <c r="K69" s="28">
        <f>DataSourceBySite!C59</f>
        <v>233</v>
      </c>
      <c r="L69" s="29">
        <f>DataSourceBySite!E59</f>
        <v>233</v>
      </c>
      <c r="M69" s="18">
        <f>DataSourceBySite!C59</f>
        <v>233</v>
      </c>
      <c r="N69" s="45">
        <f>DataSourceBySite!F59</f>
        <v>1</v>
      </c>
      <c r="O69" s="2">
        <f>DataSourceBySite!C59</f>
        <v>233</v>
      </c>
      <c r="P69" s="1">
        <f>DataSourceBySite!G59</f>
        <v>233</v>
      </c>
      <c r="Q69" s="45">
        <f>DataSourceBySite!H59</f>
        <v>1</v>
      </c>
      <c r="R69" s="2">
        <f>DataSourceBySite!C59</f>
        <v>233</v>
      </c>
      <c r="S69" s="1">
        <f>DataSourceBySite!I59</f>
        <v>233</v>
      </c>
      <c r="T69" s="45">
        <f>DataSourceBySite!J59</f>
        <v>1</v>
      </c>
      <c r="U69" s="2">
        <f>DataSourceBySite!C59</f>
        <v>233</v>
      </c>
      <c r="V69" s="1">
        <f>DataSourceBySite!K59</f>
        <v>233</v>
      </c>
      <c r="W69" s="45">
        <f>DataSourceBySite!L59</f>
        <v>1</v>
      </c>
      <c r="X69" s="2">
        <f>DataSourceBySite!C59</f>
        <v>233</v>
      </c>
      <c r="Y69" s="1">
        <f>DataSourceBySite!M59</f>
        <v>233</v>
      </c>
      <c r="Z69" s="45">
        <f>DataSourceBySite!N59</f>
        <v>1</v>
      </c>
      <c r="AA69" s="2">
        <f>DataSourceBySite!C59</f>
        <v>233</v>
      </c>
      <c r="AB69" s="1">
        <f>DataSourceBySite!O59</f>
        <v>233</v>
      </c>
      <c r="AC69" s="45">
        <f>DataSourceBySite!Q59</f>
        <v>0.65380000000000005</v>
      </c>
      <c r="AD69" s="2">
        <f>DataSourceBySite!P59</f>
        <v>156</v>
      </c>
      <c r="AE69" s="1">
        <f>DataSourceBySite!R59</f>
        <v>102</v>
      </c>
      <c r="AF69" s="47">
        <f>DataSourceBySite!S59</f>
        <v>1</v>
      </c>
      <c r="AG69" s="2">
        <f>DataSourceBySite!C59</f>
        <v>233</v>
      </c>
      <c r="AH69" s="1">
        <f>DataSourceBySite!T59</f>
        <v>233</v>
      </c>
      <c r="AI69" s="45">
        <f>DataSourceBySite!U59</f>
        <v>0.96140000000000003</v>
      </c>
      <c r="AJ69" s="2">
        <f>DataSourceBySite!C59</f>
        <v>233</v>
      </c>
      <c r="AK69" s="1">
        <f>DataSourceBySite!V59</f>
        <v>224</v>
      </c>
      <c r="AL69" s="18">
        <f>DataSourceBySite!W59</f>
        <v>351</v>
      </c>
      <c r="AM69" s="45">
        <f>DataSourceBySite!X59</f>
        <v>1</v>
      </c>
      <c r="AN69" s="2">
        <f>DataSourceBySite!W59</f>
        <v>351</v>
      </c>
      <c r="AO69" s="1">
        <f>DataSourceBySite!Y59</f>
        <v>351</v>
      </c>
      <c r="AP69" s="45">
        <f>DataSourceBySite!Z59</f>
        <v>1</v>
      </c>
      <c r="AQ69" s="2">
        <f>DataSourceBySite!W59</f>
        <v>351</v>
      </c>
      <c r="AR69" s="1">
        <f>DataSourceBySite!AA59</f>
        <v>351</v>
      </c>
      <c r="AS69" s="45">
        <f>DataSourceBySite!AB59</f>
        <v>1</v>
      </c>
      <c r="AT69" s="2">
        <f>DataSourceBySite!W59</f>
        <v>351</v>
      </c>
      <c r="AU69" s="1">
        <f>DataSourceBySite!AC59</f>
        <v>351</v>
      </c>
      <c r="AV69" s="45">
        <f>DataSourceBySite!AD59</f>
        <v>1</v>
      </c>
      <c r="AW69" s="2">
        <f>DataSourceBySite!W59</f>
        <v>351</v>
      </c>
      <c r="AX69" s="1">
        <f>DataSourceBySite!AE59</f>
        <v>351</v>
      </c>
      <c r="AY69" s="45">
        <f>DataSourceBySite!AF59</f>
        <v>0.96299999999999997</v>
      </c>
      <c r="AZ69" s="2">
        <f>DataSourceBySite!W59</f>
        <v>351</v>
      </c>
      <c r="BA69" s="1">
        <f>DataSourceBySite!AG59</f>
        <v>338</v>
      </c>
      <c r="BB69" s="45">
        <f>DataSourceBySite!AH59</f>
        <v>0.96299999999999997</v>
      </c>
      <c r="BC69" s="2">
        <f>DataSourceBySite!W59</f>
        <v>351</v>
      </c>
      <c r="BD69" s="1">
        <f>DataSourceBySite!AI59</f>
        <v>338</v>
      </c>
      <c r="BE69" s="45">
        <f>DataSourceBySite!AJ59</f>
        <v>0.96299999999999997</v>
      </c>
      <c r="BF69" s="2">
        <f>DataSourceBySite!W59</f>
        <v>351</v>
      </c>
      <c r="BG69" s="1">
        <f>DataSourceBySite!AK59</f>
        <v>338</v>
      </c>
      <c r="BH69" s="45">
        <f>DataSourceBySite!AL59</f>
        <v>1</v>
      </c>
      <c r="BI69" s="2">
        <f>DataSourceBySite!W59</f>
        <v>351</v>
      </c>
      <c r="BJ69" s="1">
        <f>DataSourceBySite!AM59</f>
        <v>351</v>
      </c>
    </row>
    <row r="70" spans="1:62" x14ac:dyDescent="0.35">
      <c r="A70" s="3" t="str">
        <f>DataSourceBySite!A60</f>
        <v>RX4</v>
      </c>
      <c r="B70" s="32" t="str">
        <f>DataSourceBySite!B60</f>
        <v>CUMBRIA, NORTHUMBERLAND, TYNE AND WEAR NHS FOUNDATION TRUST</v>
      </c>
      <c r="C70" s="32" t="str">
        <f>IF(DataSourceBySite!AO60 = 0, "", DataSourceBySite!AO60)</f>
        <v>RX467</v>
      </c>
      <c r="D70" s="32" t="str">
        <f>IF(DataSourceBySite!AP60 = 0, "", DataSourceBySite!AP60)</f>
        <v>NORTHGATE PARK</v>
      </c>
      <c r="E70" s="35">
        <f t="shared" si="2"/>
        <v>0.94049109292248434</v>
      </c>
      <c r="F70" s="35">
        <f t="shared" si="3"/>
        <v>0.93412567097377042</v>
      </c>
      <c r="G70" s="31">
        <f>DataSourceBySite!C60</f>
        <v>587</v>
      </c>
      <c r="H70" s="31">
        <f>DataSourceBySite!AN60 - DataSourceBySite!C60</f>
        <v>4</v>
      </c>
      <c r="I70" s="35">
        <f>IF(ISERROR(DataSourceBySite!C60/DataSourceBySite!AN60),1,DataSourceBySite!C60/DataSourceBySite!AN60)</f>
        <v>0.99323181049069376</v>
      </c>
      <c r="J70" s="42">
        <f>DataSourceBySite!D60</f>
        <v>1</v>
      </c>
      <c r="K70" s="28">
        <f>DataSourceBySite!C60</f>
        <v>587</v>
      </c>
      <c r="L70" s="29">
        <f>DataSourceBySite!E60</f>
        <v>587</v>
      </c>
      <c r="M70" s="18">
        <f>DataSourceBySite!C60</f>
        <v>587</v>
      </c>
      <c r="N70" s="45">
        <f>DataSourceBySite!F60</f>
        <v>1</v>
      </c>
      <c r="O70" s="2">
        <f>DataSourceBySite!C60</f>
        <v>587</v>
      </c>
      <c r="P70" s="1">
        <f>DataSourceBySite!G60</f>
        <v>587</v>
      </c>
      <c r="Q70" s="45">
        <f>DataSourceBySite!H60</f>
        <v>1</v>
      </c>
      <c r="R70" s="2">
        <f>DataSourceBySite!C60</f>
        <v>587</v>
      </c>
      <c r="S70" s="1">
        <f>DataSourceBySite!I60</f>
        <v>587</v>
      </c>
      <c r="T70" s="45">
        <f>DataSourceBySite!J60</f>
        <v>0.98299999999999998</v>
      </c>
      <c r="U70" s="2">
        <f>DataSourceBySite!C60</f>
        <v>587</v>
      </c>
      <c r="V70" s="1">
        <f>DataSourceBySite!K60</f>
        <v>577</v>
      </c>
      <c r="W70" s="45">
        <f>DataSourceBySite!L60</f>
        <v>0.98299999999999998</v>
      </c>
      <c r="X70" s="2">
        <f>DataSourceBySite!C60</f>
        <v>587</v>
      </c>
      <c r="Y70" s="1">
        <f>DataSourceBySite!M60</f>
        <v>577</v>
      </c>
      <c r="Z70" s="45">
        <f>DataSourceBySite!N60</f>
        <v>1</v>
      </c>
      <c r="AA70" s="2">
        <f>DataSourceBySite!C60</f>
        <v>587</v>
      </c>
      <c r="AB70" s="1">
        <f>DataSourceBySite!O60</f>
        <v>587</v>
      </c>
      <c r="AC70" s="45">
        <f>DataSourceBySite!Q60</f>
        <v>0.33389999999999997</v>
      </c>
      <c r="AD70" s="2">
        <f>DataSourceBySite!P60</f>
        <v>557</v>
      </c>
      <c r="AE70" s="1">
        <f>DataSourceBySite!R60</f>
        <v>186</v>
      </c>
      <c r="AF70" s="47">
        <f>DataSourceBySite!S60</f>
        <v>0.98809999999999998</v>
      </c>
      <c r="AG70" s="2">
        <f>DataSourceBySite!C60</f>
        <v>587</v>
      </c>
      <c r="AH70" s="1">
        <f>DataSourceBySite!T60</f>
        <v>580</v>
      </c>
      <c r="AI70" s="45">
        <f>DataSourceBySite!U60</f>
        <v>0.97099999999999997</v>
      </c>
      <c r="AJ70" s="2">
        <f>DataSourceBySite!C60</f>
        <v>587</v>
      </c>
      <c r="AK70" s="1">
        <f>DataSourceBySite!V60</f>
        <v>570</v>
      </c>
      <c r="AL70" s="18">
        <f>DataSourceBySite!W60</f>
        <v>817</v>
      </c>
      <c r="AM70" s="45">
        <f>DataSourceBySite!X60</f>
        <v>1</v>
      </c>
      <c r="AN70" s="2">
        <f>DataSourceBySite!W60</f>
        <v>817</v>
      </c>
      <c r="AO70" s="1">
        <f>DataSourceBySite!Y60</f>
        <v>817</v>
      </c>
      <c r="AP70" s="45">
        <f>DataSourceBySite!Z60</f>
        <v>1</v>
      </c>
      <c r="AQ70" s="2">
        <f>DataSourceBySite!W60</f>
        <v>817</v>
      </c>
      <c r="AR70" s="1">
        <f>DataSourceBySite!AA60</f>
        <v>817</v>
      </c>
      <c r="AS70" s="45">
        <f>DataSourceBySite!AB60</f>
        <v>0.98780000000000001</v>
      </c>
      <c r="AT70" s="2">
        <f>DataSourceBySite!W60</f>
        <v>817</v>
      </c>
      <c r="AU70" s="1">
        <f>DataSourceBySite!AC60</f>
        <v>807</v>
      </c>
      <c r="AV70" s="45">
        <f>DataSourceBySite!AD60</f>
        <v>0.98780000000000001</v>
      </c>
      <c r="AW70" s="2">
        <f>DataSourceBySite!W60</f>
        <v>817</v>
      </c>
      <c r="AX70" s="1">
        <f>DataSourceBySite!AE60</f>
        <v>807</v>
      </c>
      <c r="AY70" s="45">
        <f>DataSourceBySite!AF60</f>
        <v>0.92530000000000001</v>
      </c>
      <c r="AZ70" s="2">
        <f>DataSourceBySite!W60</f>
        <v>817</v>
      </c>
      <c r="BA70" s="1">
        <f>DataSourceBySite!AG60</f>
        <v>756</v>
      </c>
      <c r="BB70" s="45">
        <f>DataSourceBySite!AH60</f>
        <v>0.92530000000000001</v>
      </c>
      <c r="BC70" s="2">
        <f>DataSourceBySite!W60</f>
        <v>817</v>
      </c>
      <c r="BD70" s="1">
        <f>DataSourceBySite!AI60</f>
        <v>756</v>
      </c>
      <c r="BE70" s="45">
        <f>DataSourceBySite!AJ60</f>
        <v>0.92530000000000001</v>
      </c>
      <c r="BF70" s="2">
        <f>DataSourceBySite!W60</f>
        <v>817</v>
      </c>
      <c r="BG70" s="1">
        <f>DataSourceBySite!AK60</f>
        <v>756</v>
      </c>
      <c r="BH70" s="45">
        <f>DataSourceBySite!AL60</f>
        <v>1</v>
      </c>
      <c r="BI70" s="2">
        <f>DataSourceBySite!W60</f>
        <v>817</v>
      </c>
      <c r="BJ70" s="1">
        <f>DataSourceBySite!AM60</f>
        <v>817</v>
      </c>
    </row>
    <row r="71" spans="1:62" x14ac:dyDescent="0.35">
      <c r="A71" s="3" t="str">
        <f>DataSourceBySite!A61</f>
        <v>RX4</v>
      </c>
      <c r="B71" s="32" t="str">
        <f>DataSourceBySite!B61</f>
        <v>CUMBRIA, NORTHUMBERLAND, TYNE AND WEAR NHS FOUNDATION TRUST</v>
      </c>
      <c r="C71" s="32" t="str">
        <f>IF(DataSourceBySite!AO61 = 0, "", DataSourceBySite!AO61)</f>
        <v>RX4E2</v>
      </c>
      <c r="D71" s="32" t="str">
        <f>IF(DataSourceBySite!AP61 = 0, "", DataSourceBySite!AP61)</f>
        <v>ST GEORGES HOSPITAL SITE (MORPETH)</v>
      </c>
      <c r="E71" s="35">
        <f t="shared" si="2"/>
        <v>0.95769551906484829</v>
      </c>
      <c r="F71" s="35">
        <f t="shared" si="3"/>
        <v>0.95769551906484829</v>
      </c>
      <c r="G71" s="31">
        <f>DataSourceBySite!C61</f>
        <v>201</v>
      </c>
      <c r="H71" s="31">
        <f>DataSourceBySite!AN61 - DataSourceBySite!C61</f>
        <v>0</v>
      </c>
      <c r="I71" s="35">
        <f>IF(ISERROR(DataSourceBySite!C61/DataSourceBySite!AN61),1,DataSourceBySite!C61/DataSourceBySite!AN61)</f>
        <v>1</v>
      </c>
      <c r="J71" s="42">
        <f>DataSourceBySite!D61</f>
        <v>1</v>
      </c>
      <c r="K71" s="28">
        <f>DataSourceBySite!C61</f>
        <v>201</v>
      </c>
      <c r="L71" s="29">
        <f>DataSourceBySite!E61</f>
        <v>201</v>
      </c>
      <c r="M71" s="18">
        <f>DataSourceBySite!C61</f>
        <v>201</v>
      </c>
      <c r="N71" s="45">
        <f>DataSourceBySite!F61</f>
        <v>1</v>
      </c>
      <c r="O71" s="2">
        <f>DataSourceBySite!C61</f>
        <v>201</v>
      </c>
      <c r="P71" s="1">
        <f>DataSourceBySite!G61</f>
        <v>201</v>
      </c>
      <c r="Q71" s="45">
        <f>DataSourceBySite!H61</f>
        <v>1</v>
      </c>
      <c r="R71" s="2">
        <f>DataSourceBySite!C61</f>
        <v>201</v>
      </c>
      <c r="S71" s="1">
        <f>DataSourceBySite!I61</f>
        <v>201</v>
      </c>
      <c r="T71" s="45">
        <f>DataSourceBySite!J61</f>
        <v>0.99</v>
      </c>
      <c r="U71" s="2">
        <f>DataSourceBySite!C61</f>
        <v>201</v>
      </c>
      <c r="V71" s="1">
        <f>DataSourceBySite!K61</f>
        <v>199</v>
      </c>
      <c r="W71" s="45">
        <f>DataSourceBySite!L61</f>
        <v>0.99</v>
      </c>
      <c r="X71" s="2">
        <f>DataSourceBySite!C61</f>
        <v>201</v>
      </c>
      <c r="Y71" s="1">
        <f>DataSourceBySite!M61</f>
        <v>199</v>
      </c>
      <c r="Z71" s="45">
        <f>DataSourceBySite!N61</f>
        <v>1</v>
      </c>
      <c r="AA71" s="2">
        <f>DataSourceBySite!C61</f>
        <v>201</v>
      </c>
      <c r="AB71" s="1">
        <f>DataSourceBySite!O61</f>
        <v>201</v>
      </c>
      <c r="AC71" s="45">
        <f>DataSourceBySite!Q61</f>
        <v>0.54600000000000004</v>
      </c>
      <c r="AD71" s="2">
        <f>DataSourceBySite!P61</f>
        <v>163</v>
      </c>
      <c r="AE71" s="1">
        <f>DataSourceBySite!R61</f>
        <v>89</v>
      </c>
      <c r="AF71" s="47">
        <f>DataSourceBySite!S61</f>
        <v>0.995</v>
      </c>
      <c r="AG71" s="2">
        <f>DataSourceBySite!C61</f>
        <v>201</v>
      </c>
      <c r="AH71" s="1">
        <f>DataSourceBySite!T61</f>
        <v>200</v>
      </c>
      <c r="AI71" s="45">
        <f>DataSourceBySite!U61</f>
        <v>0.95520000000000005</v>
      </c>
      <c r="AJ71" s="2">
        <f>DataSourceBySite!C61</f>
        <v>201</v>
      </c>
      <c r="AK71" s="1">
        <f>DataSourceBySite!V61</f>
        <v>192</v>
      </c>
      <c r="AL71" s="18">
        <f>DataSourceBySite!W61</f>
        <v>289</v>
      </c>
      <c r="AM71" s="45">
        <f>DataSourceBySite!X61</f>
        <v>1</v>
      </c>
      <c r="AN71" s="2">
        <f>DataSourceBySite!W61</f>
        <v>289</v>
      </c>
      <c r="AO71" s="1">
        <f>DataSourceBySite!Y61</f>
        <v>289</v>
      </c>
      <c r="AP71" s="45">
        <f>DataSourceBySite!Z61</f>
        <v>1</v>
      </c>
      <c r="AQ71" s="2">
        <f>DataSourceBySite!W61</f>
        <v>289</v>
      </c>
      <c r="AR71" s="1">
        <f>DataSourceBySite!AA61</f>
        <v>289</v>
      </c>
      <c r="AS71" s="45">
        <f>DataSourceBySite!AB61</f>
        <v>0.99309999999999998</v>
      </c>
      <c r="AT71" s="2">
        <f>DataSourceBySite!W61</f>
        <v>289</v>
      </c>
      <c r="AU71" s="1">
        <f>DataSourceBySite!AC61</f>
        <v>287</v>
      </c>
      <c r="AV71" s="45">
        <f>DataSourceBySite!AD61</f>
        <v>0.99309999999999998</v>
      </c>
      <c r="AW71" s="2">
        <f>DataSourceBySite!W61</f>
        <v>289</v>
      </c>
      <c r="AX71" s="1">
        <f>DataSourceBySite!AE61</f>
        <v>287</v>
      </c>
      <c r="AY71" s="45">
        <f>DataSourceBySite!AF61</f>
        <v>0.93079999999999996</v>
      </c>
      <c r="AZ71" s="2">
        <f>DataSourceBySite!W61</f>
        <v>289</v>
      </c>
      <c r="BA71" s="1">
        <f>DataSourceBySite!AG61</f>
        <v>269</v>
      </c>
      <c r="BB71" s="45">
        <f>DataSourceBySite!AH61</f>
        <v>0.93079999999999996</v>
      </c>
      <c r="BC71" s="2">
        <f>DataSourceBySite!W61</f>
        <v>289</v>
      </c>
      <c r="BD71" s="1">
        <f>DataSourceBySite!AI61</f>
        <v>269</v>
      </c>
      <c r="BE71" s="45">
        <f>DataSourceBySite!AJ61</f>
        <v>0.93079999999999996</v>
      </c>
      <c r="BF71" s="2">
        <f>DataSourceBySite!W61</f>
        <v>289</v>
      </c>
      <c r="BG71" s="1">
        <f>DataSourceBySite!AK61</f>
        <v>269</v>
      </c>
      <c r="BH71" s="45">
        <f>DataSourceBySite!AL61</f>
        <v>1</v>
      </c>
      <c r="BI71" s="2">
        <f>DataSourceBySite!W61</f>
        <v>289</v>
      </c>
      <c r="BJ71" s="1">
        <f>DataSourceBySite!AM61</f>
        <v>289</v>
      </c>
    </row>
    <row r="72" spans="1:62" x14ac:dyDescent="0.35">
      <c r="A72" s="3" t="str">
        <f>DataSourceBySite!A62</f>
        <v>RX4</v>
      </c>
      <c r="B72" s="32" t="str">
        <f>DataSourceBySite!B62</f>
        <v>CUMBRIA, NORTHUMBERLAND, TYNE AND WEAR NHS FOUNDATION TRUST</v>
      </c>
      <c r="C72" s="32" t="str">
        <f>IF(DataSourceBySite!AO62 = 0, "", DataSourceBySite!AO62)</f>
        <v>RX4E4</v>
      </c>
      <c r="D72" s="32" t="str">
        <f>IF(DataSourceBySite!AP62 = 0, "", DataSourceBySite!AP62)</f>
        <v>ST NICHOLAS HOSPITAL (NEWCASTLE UPON TYNE)</v>
      </c>
      <c r="E72" s="35">
        <f t="shared" si="2"/>
        <v>0.96452702702702697</v>
      </c>
      <c r="F72" s="35">
        <f t="shared" si="3"/>
        <v>0.96452702702702697</v>
      </c>
      <c r="G72" s="31">
        <f>DataSourceBySite!C62</f>
        <v>26</v>
      </c>
      <c r="H72" s="31">
        <f>DataSourceBySite!AN62 - DataSourceBySite!C62</f>
        <v>0</v>
      </c>
      <c r="I72" s="35">
        <f>IF(ISERROR(DataSourceBySite!C62/DataSourceBySite!AN62),1,DataSourceBySite!C62/DataSourceBySite!AN62)</f>
        <v>1</v>
      </c>
      <c r="J72" s="42">
        <f>DataSourceBySite!D62</f>
        <v>1</v>
      </c>
      <c r="K72" s="28">
        <f>DataSourceBySite!C62</f>
        <v>26</v>
      </c>
      <c r="L72" s="29">
        <f>DataSourceBySite!E62</f>
        <v>26</v>
      </c>
      <c r="M72" s="18">
        <f>DataSourceBySite!C62</f>
        <v>26</v>
      </c>
      <c r="N72" s="45">
        <f>DataSourceBySite!F62</f>
        <v>1</v>
      </c>
      <c r="O72" s="2">
        <f>DataSourceBySite!C62</f>
        <v>26</v>
      </c>
      <c r="P72" s="1">
        <f>DataSourceBySite!G62</f>
        <v>26</v>
      </c>
      <c r="Q72" s="45">
        <f>DataSourceBySite!H62</f>
        <v>1</v>
      </c>
      <c r="R72" s="2">
        <f>DataSourceBySite!C62</f>
        <v>26</v>
      </c>
      <c r="S72" s="1">
        <f>DataSourceBySite!I62</f>
        <v>26</v>
      </c>
      <c r="T72" s="45">
        <f>DataSourceBySite!J62</f>
        <v>1</v>
      </c>
      <c r="U72" s="2">
        <f>DataSourceBySite!C62</f>
        <v>26</v>
      </c>
      <c r="V72" s="1">
        <f>DataSourceBySite!K62</f>
        <v>26</v>
      </c>
      <c r="W72" s="45">
        <f>DataSourceBySite!L62</f>
        <v>1</v>
      </c>
      <c r="X72" s="2">
        <f>DataSourceBySite!C62</f>
        <v>26</v>
      </c>
      <c r="Y72" s="1">
        <f>DataSourceBySite!M62</f>
        <v>26</v>
      </c>
      <c r="Z72" s="45">
        <f>DataSourceBySite!N62</f>
        <v>1</v>
      </c>
      <c r="AA72" s="2">
        <f>DataSourceBySite!C62</f>
        <v>26</v>
      </c>
      <c r="AB72" s="1">
        <f>DataSourceBySite!O62</f>
        <v>26</v>
      </c>
      <c r="AC72" s="45">
        <f>DataSourceBySite!Q62</f>
        <v>0.83330000000000004</v>
      </c>
      <c r="AD72" s="2">
        <f>DataSourceBySite!P62</f>
        <v>18</v>
      </c>
      <c r="AE72" s="1">
        <f>DataSourceBySite!R62</f>
        <v>15</v>
      </c>
      <c r="AF72" s="47">
        <f>DataSourceBySite!S62</f>
        <v>1</v>
      </c>
      <c r="AG72" s="2">
        <f>DataSourceBySite!C62</f>
        <v>26</v>
      </c>
      <c r="AH72" s="1">
        <f>DataSourceBySite!T62</f>
        <v>26</v>
      </c>
      <c r="AI72" s="45">
        <f>DataSourceBySite!U62</f>
        <v>1</v>
      </c>
      <c r="AJ72" s="2">
        <f>DataSourceBySite!C62</f>
        <v>26</v>
      </c>
      <c r="AK72" s="1">
        <f>DataSourceBySite!V62</f>
        <v>26</v>
      </c>
      <c r="AL72" s="18">
        <f>DataSourceBySite!W62</f>
        <v>56</v>
      </c>
      <c r="AM72" s="45">
        <f>DataSourceBySite!X62</f>
        <v>1</v>
      </c>
      <c r="AN72" s="2">
        <f>DataSourceBySite!W62</f>
        <v>56</v>
      </c>
      <c r="AO72" s="1">
        <f>DataSourceBySite!Y62</f>
        <v>56</v>
      </c>
      <c r="AP72" s="45">
        <f>DataSourceBySite!Z62</f>
        <v>1</v>
      </c>
      <c r="AQ72" s="2">
        <f>DataSourceBySite!W62</f>
        <v>56</v>
      </c>
      <c r="AR72" s="1">
        <f>DataSourceBySite!AA62</f>
        <v>56</v>
      </c>
      <c r="AS72" s="45">
        <f>DataSourceBySite!AB62</f>
        <v>1</v>
      </c>
      <c r="AT72" s="2">
        <f>DataSourceBySite!W62</f>
        <v>56</v>
      </c>
      <c r="AU72" s="1">
        <f>DataSourceBySite!AC62</f>
        <v>56</v>
      </c>
      <c r="AV72" s="45">
        <f>DataSourceBySite!AD62</f>
        <v>1</v>
      </c>
      <c r="AW72" s="2">
        <f>DataSourceBySite!W62</f>
        <v>56</v>
      </c>
      <c r="AX72" s="1">
        <f>DataSourceBySite!AE62</f>
        <v>56</v>
      </c>
      <c r="AY72" s="45">
        <f>DataSourceBySite!AF62</f>
        <v>0.89290000000000003</v>
      </c>
      <c r="AZ72" s="2">
        <f>DataSourceBySite!W62</f>
        <v>56</v>
      </c>
      <c r="BA72" s="1">
        <f>DataSourceBySite!AG62</f>
        <v>50</v>
      </c>
      <c r="BB72" s="45">
        <f>DataSourceBySite!AH62</f>
        <v>0.89290000000000003</v>
      </c>
      <c r="BC72" s="2">
        <f>DataSourceBySite!W62</f>
        <v>56</v>
      </c>
      <c r="BD72" s="1">
        <f>DataSourceBySite!AI62</f>
        <v>50</v>
      </c>
      <c r="BE72" s="45">
        <f>DataSourceBySite!AJ62</f>
        <v>0.89290000000000003</v>
      </c>
      <c r="BF72" s="2">
        <f>DataSourceBySite!W62</f>
        <v>56</v>
      </c>
      <c r="BG72" s="1">
        <f>DataSourceBySite!AK62</f>
        <v>50</v>
      </c>
      <c r="BH72" s="45">
        <f>DataSourceBySite!AL62</f>
        <v>1</v>
      </c>
      <c r="BI72" s="2">
        <f>DataSourceBySite!W62</f>
        <v>56</v>
      </c>
      <c r="BJ72" s="1">
        <f>DataSourceBySite!AM62</f>
        <v>56</v>
      </c>
    </row>
    <row r="73" spans="1:62" x14ac:dyDescent="0.35">
      <c r="A73" s="3" t="str">
        <f>DataSourceBySite!A63</f>
        <v>NMJ</v>
      </c>
      <c r="B73" s="32" t="str">
        <f>DataSourceBySite!B63</f>
        <v>CYGNET HEALTH CARE LIMITED</v>
      </c>
      <c r="C73" s="32" t="str">
        <f>IF(DataSourceBySite!AO63 = 0, "", DataSourceBySite!AO63)</f>
        <v>NMJ04</v>
      </c>
      <c r="D73" s="32" t="str">
        <f>IF(DataSourceBySite!AP63 = 0, "", DataSourceBySite!AP63)</f>
        <v>CYGNET HOSPITAL BECKTON</v>
      </c>
      <c r="E73" s="35">
        <f t="shared" si="2"/>
        <v>0</v>
      </c>
      <c r="F73" s="35">
        <f t="shared" si="3"/>
        <v>0</v>
      </c>
      <c r="G73" s="31">
        <f>DataSourceBySite!C63</f>
        <v>0</v>
      </c>
      <c r="H73" s="31">
        <f>DataSourceBySite!AN63 - DataSourceBySite!C63</f>
        <v>0</v>
      </c>
      <c r="I73" s="35">
        <f>IF(ISERROR(DataSourceBySite!C63/DataSourceBySite!AN63),1,DataSourceBySite!C63/DataSourceBySite!AN63)</f>
        <v>1</v>
      </c>
      <c r="J73" s="42">
        <f>DataSourceBySite!D63</f>
        <v>0</v>
      </c>
      <c r="K73" s="28">
        <f>DataSourceBySite!C63</f>
        <v>0</v>
      </c>
      <c r="L73" s="29">
        <f>DataSourceBySite!E63</f>
        <v>0</v>
      </c>
      <c r="M73" s="18">
        <f>DataSourceBySite!C63</f>
        <v>0</v>
      </c>
      <c r="N73" s="45">
        <f>DataSourceBySite!F63</f>
        <v>0</v>
      </c>
      <c r="O73" s="2">
        <f>DataSourceBySite!C63</f>
        <v>0</v>
      </c>
      <c r="P73" s="1">
        <f>DataSourceBySite!G63</f>
        <v>0</v>
      </c>
      <c r="Q73" s="45">
        <f>DataSourceBySite!H63</f>
        <v>0</v>
      </c>
      <c r="R73" s="2">
        <f>DataSourceBySite!C63</f>
        <v>0</v>
      </c>
      <c r="S73" s="1">
        <f>DataSourceBySite!I63</f>
        <v>0</v>
      </c>
      <c r="T73" s="45">
        <f>DataSourceBySite!J63</f>
        <v>0</v>
      </c>
      <c r="U73" s="2">
        <f>DataSourceBySite!C63</f>
        <v>0</v>
      </c>
      <c r="V73" s="1">
        <f>DataSourceBySite!K63</f>
        <v>0</v>
      </c>
      <c r="W73" s="45">
        <f>DataSourceBySite!L63</f>
        <v>0</v>
      </c>
      <c r="X73" s="2">
        <f>DataSourceBySite!C63</f>
        <v>0</v>
      </c>
      <c r="Y73" s="1">
        <f>DataSourceBySite!M63</f>
        <v>0</v>
      </c>
      <c r="Z73" s="45">
        <f>DataSourceBySite!N63</f>
        <v>0</v>
      </c>
      <c r="AA73" s="2">
        <f>DataSourceBySite!C63</f>
        <v>0</v>
      </c>
      <c r="AB73" s="1">
        <f>DataSourceBySite!O63</f>
        <v>0</v>
      </c>
      <c r="AC73" s="45">
        <f>DataSourceBySite!Q63</f>
        <v>0</v>
      </c>
      <c r="AD73" s="2">
        <f>DataSourceBySite!P63</f>
        <v>0</v>
      </c>
      <c r="AE73" s="1">
        <f>DataSourceBySite!R63</f>
        <v>0</v>
      </c>
      <c r="AF73" s="47">
        <f>DataSourceBySite!S63</f>
        <v>0</v>
      </c>
      <c r="AG73" s="2">
        <f>DataSourceBySite!C63</f>
        <v>0</v>
      </c>
      <c r="AH73" s="1">
        <f>DataSourceBySite!T63</f>
        <v>0</v>
      </c>
      <c r="AI73" s="45">
        <f>DataSourceBySite!U63</f>
        <v>0</v>
      </c>
      <c r="AJ73" s="2">
        <f>DataSourceBySite!C63</f>
        <v>0</v>
      </c>
      <c r="AK73" s="1">
        <f>DataSourceBySite!V63</f>
        <v>0</v>
      </c>
      <c r="AL73" s="18">
        <f>DataSourceBySite!W63</f>
        <v>0</v>
      </c>
      <c r="AM73" s="45">
        <f>DataSourceBySite!X63</f>
        <v>0</v>
      </c>
      <c r="AN73" s="2">
        <f>DataSourceBySite!W63</f>
        <v>0</v>
      </c>
      <c r="AO73" s="1">
        <f>DataSourceBySite!Y63</f>
        <v>0</v>
      </c>
      <c r="AP73" s="45">
        <f>DataSourceBySite!Z63</f>
        <v>0</v>
      </c>
      <c r="AQ73" s="2">
        <f>DataSourceBySite!W63</f>
        <v>0</v>
      </c>
      <c r="AR73" s="1">
        <f>DataSourceBySite!AA63</f>
        <v>0</v>
      </c>
      <c r="AS73" s="45">
        <f>DataSourceBySite!AB63</f>
        <v>0</v>
      </c>
      <c r="AT73" s="2">
        <f>DataSourceBySite!W63</f>
        <v>0</v>
      </c>
      <c r="AU73" s="1">
        <f>DataSourceBySite!AC63</f>
        <v>0</v>
      </c>
      <c r="AV73" s="45">
        <f>DataSourceBySite!AD63</f>
        <v>0</v>
      </c>
      <c r="AW73" s="2">
        <f>DataSourceBySite!W63</f>
        <v>0</v>
      </c>
      <c r="AX73" s="1">
        <f>DataSourceBySite!AE63</f>
        <v>0</v>
      </c>
      <c r="AY73" s="45">
        <f>DataSourceBySite!AF63</f>
        <v>0</v>
      </c>
      <c r="AZ73" s="2">
        <f>DataSourceBySite!W63</f>
        <v>0</v>
      </c>
      <c r="BA73" s="1">
        <f>DataSourceBySite!AG63</f>
        <v>0</v>
      </c>
      <c r="BB73" s="45">
        <f>DataSourceBySite!AH63</f>
        <v>0</v>
      </c>
      <c r="BC73" s="2">
        <f>DataSourceBySite!W63</f>
        <v>0</v>
      </c>
      <c r="BD73" s="1">
        <f>DataSourceBySite!AI63</f>
        <v>0</v>
      </c>
      <c r="BE73" s="45">
        <f>DataSourceBySite!AJ63</f>
        <v>0</v>
      </c>
      <c r="BF73" s="2">
        <f>DataSourceBySite!W63</f>
        <v>0</v>
      </c>
      <c r="BG73" s="1">
        <f>DataSourceBySite!AK63</f>
        <v>0</v>
      </c>
      <c r="BH73" s="45">
        <f>DataSourceBySite!AL63</f>
        <v>0</v>
      </c>
      <c r="BI73" s="2">
        <f>DataSourceBySite!W63</f>
        <v>0</v>
      </c>
      <c r="BJ73" s="1">
        <f>DataSourceBySite!AM63</f>
        <v>0</v>
      </c>
    </row>
    <row r="74" spans="1:62" x14ac:dyDescent="0.35">
      <c r="A74" s="3" t="str">
        <f>DataSourceBySite!A64</f>
        <v>NMJ</v>
      </c>
      <c r="B74" s="32" t="str">
        <f>DataSourceBySite!B64</f>
        <v>CYGNET HEALTH CARE LIMITED</v>
      </c>
      <c r="C74" s="32" t="str">
        <f>IF(DataSourceBySite!AO64 = 0, "", DataSourceBySite!AO64)</f>
        <v>NMJ22</v>
      </c>
      <c r="D74" s="32" t="str">
        <f>IF(DataSourceBySite!AP64 = 0, "", DataSourceBySite!AP64)</f>
        <v>CYGNET HOSPITAL BURY</v>
      </c>
      <c r="E74" s="35">
        <f t="shared" si="2"/>
        <v>0</v>
      </c>
      <c r="F74" s="35">
        <f t="shared" si="3"/>
        <v>0</v>
      </c>
      <c r="G74" s="31">
        <f>DataSourceBySite!C64</f>
        <v>0</v>
      </c>
      <c r="H74" s="31">
        <f>DataSourceBySite!AN64 - DataSourceBySite!C64</f>
        <v>17</v>
      </c>
      <c r="I74" s="35">
        <f>IF(ISERROR(DataSourceBySite!C64/DataSourceBySite!AN64),1,DataSourceBySite!C64/DataSourceBySite!AN64)</f>
        <v>0</v>
      </c>
      <c r="J74" s="42">
        <f>DataSourceBySite!D64</f>
        <v>0</v>
      </c>
      <c r="K74" s="28">
        <f>DataSourceBySite!C64</f>
        <v>0</v>
      </c>
      <c r="L74" s="29">
        <f>DataSourceBySite!E64</f>
        <v>0</v>
      </c>
      <c r="M74" s="18">
        <f>DataSourceBySite!C64</f>
        <v>0</v>
      </c>
      <c r="N74" s="45">
        <f>DataSourceBySite!F64</f>
        <v>0</v>
      </c>
      <c r="O74" s="2">
        <f>DataSourceBySite!C64</f>
        <v>0</v>
      </c>
      <c r="P74" s="1">
        <f>DataSourceBySite!G64</f>
        <v>0</v>
      </c>
      <c r="Q74" s="45">
        <f>DataSourceBySite!H64</f>
        <v>0</v>
      </c>
      <c r="R74" s="2">
        <f>DataSourceBySite!C64</f>
        <v>0</v>
      </c>
      <c r="S74" s="1">
        <f>DataSourceBySite!I64</f>
        <v>0</v>
      </c>
      <c r="T74" s="45">
        <f>DataSourceBySite!J64</f>
        <v>0</v>
      </c>
      <c r="U74" s="2">
        <f>DataSourceBySite!C64</f>
        <v>0</v>
      </c>
      <c r="V74" s="1">
        <f>DataSourceBySite!K64</f>
        <v>0</v>
      </c>
      <c r="W74" s="45">
        <f>DataSourceBySite!L64</f>
        <v>0</v>
      </c>
      <c r="X74" s="2">
        <f>DataSourceBySite!C64</f>
        <v>0</v>
      </c>
      <c r="Y74" s="1">
        <f>DataSourceBySite!M64</f>
        <v>0</v>
      </c>
      <c r="Z74" s="45">
        <f>DataSourceBySite!N64</f>
        <v>0</v>
      </c>
      <c r="AA74" s="2">
        <f>DataSourceBySite!C64</f>
        <v>0</v>
      </c>
      <c r="AB74" s="1">
        <f>DataSourceBySite!O64</f>
        <v>0</v>
      </c>
      <c r="AC74" s="45">
        <f>DataSourceBySite!Q64</f>
        <v>0</v>
      </c>
      <c r="AD74" s="2">
        <f>DataSourceBySite!P64</f>
        <v>0</v>
      </c>
      <c r="AE74" s="1">
        <f>DataSourceBySite!R64</f>
        <v>0</v>
      </c>
      <c r="AF74" s="47">
        <f>DataSourceBySite!S64</f>
        <v>0</v>
      </c>
      <c r="AG74" s="2">
        <f>DataSourceBySite!C64</f>
        <v>0</v>
      </c>
      <c r="AH74" s="1">
        <f>DataSourceBySite!T64</f>
        <v>0</v>
      </c>
      <c r="AI74" s="45">
        <f>DataSourceBySite!U64</f>
        <v>0</v>
      </c>
      <c r="AJ74" s="2">
        <f>DataSourceBySite!C64</f>
        <v>0</v>
      </c>
      <c r="AK74" s="1">
        <f>DataSourceBySite!V64</f>
        <v>0</v>
      </c>
      <c r="AL74" s="18">
        <f>DataSourceBySite!W64</f>
        <v>0</v>
      </c>
      <c r="AM74" s="45">
        <f>DataSourceBySite!X64</f>
        <v>0</v>
      </c>
      <c r="AN74" s="2">
        <f>DataSourceBySite!W64</f>
        <v>0</v>
      </c>
      <c r="AO74" s="1">
        <f>DataSourceBySite!Y64</f>
        <v>0</v>
      </c>
      <c r="AP74" s="45">
        <f>DataSourceBySite!Z64</f>
        <v>0</v>
      </c>
      <c r="AQ74" s="2">
        <f>DataSourceBySite!W64</f>
        <v>0</v>
      </c>
      <c r="AR74" s="1">
        <f>DataSourceBySite!AA64</f>
        <v>0</v>
      </c>
      <c r="AS74" s="45">
        <f>DataSourceBySite!AB64</f>
        <v>0</v>
      </c>
      <c r="AT74" s="2">
        <f>DataSourceBySite!W64</f>
        <v>0</v>
      </c>
      <c r="AU74" s="1">
        <f>DataSourceBySite!AC64</f>
        <v>0</v>
      </c>
      <c r="AV74" s="45">
        <f>DataSourceBySite!AD64</f>
        <v>0</v>
      </c>
      <c r="AW74" s="2">
        <f>DataSourceBySite!W64</f>
        <v>0</v>
      </c>
      <c r="AX74" s="1">
        <f>DataSourceBySite!AE64</f>
        <v>0</v>
      </c>
      <c r="AY74" s="45">
        <f>DataSourceBySite!AF64</f>
        <v>0</v>
      </c>
      <c r="AZ74" s="2">
        <f>DataSourceBySite!W64</f>
        <v>0</v>
      </c>
      <c r="BA74" s="1">
        <f>DataSourceBySite!AG64</f>
        <v>0</v>
      </c>
      <c r="BB74" s="45">
        <f>DataSourceBySite!AH64</f>
        <v>0</v>
      </c>
      <c r="BC74" s="2">
        <f>DataSourceBySite!W64</f>
        <v>0</v>
      </c>
      <c r="BD74" s="1">
        <f>DataSourceBySite!AI64</f>
        <v>0</v>
      </c>
      <c r="BE74" s="45">
        <f>DataSourceBySite!AJ64</f>
        <v>0</v>
      </c>
      <c r="BF74" s="2">
        <f>DataSourceBySite!W64</f>
        <v>0</v>
      </c>
      <c r="BG74" s="1">
        <f>DataSourceBySite!AK64</f>
        <v>0</v>
      </c>
      <c r="BH74" s="45">
        <f>DataSourceBySite!AL64</f>
        <v>0</v>
      </c>
      <c r="BI74" s="2">
        <f>DataSourceBySite!W64</f>
        <v>0</v>
      </c>
      <c r="BJ74" s="1">
        <f>DataSourceBySite!AM64</f>
        <v>0</v>
      </c>
    </row>
    <row r="75" spans="1:62" x14ac:dyDescent="0.35">
      <c r="A75" s="3" t="str">
        <f>DataSourceBySite!A65</f>
        <v>NMJ</v>
      </c>
      <c r="B75" s="32" t="str">
        <f>DataSourceBySite!B65</f>
        <v>CYGNET HEALTH CARE LIMITED</v>
      </c>
      <c r="C75" s="32" t="str">
        <f>IF(DataSourceBySite!AO65 = 0, "", DataSourceBySite!AO65)</f>
        <v>NMJ11</v>
      </c>
      <c r="D75" s="32" t="str">
        <f>IF(DataSourceBySite!AP65 = 0, "", DataSourceBySite!AP65)</f>
        <v>CYGNET HOSPITAL STEVENAGE</v>
      </c>
      <c r="E75" s="35">
        <f t="shared" si="2"/>
        <v>0</v>
      </c>
      <c r="F75" s="35">
        <f t="shared" si="3"/>
        <v>0</v>
      </c>
      <c r="G75" s="31">
        <f>DataSourceBySite!C65</f>
        <v>0</v>
      </c>
      <c r="H75" s="31">
        <f>DataSourceBySite!AN65 - DataSourceBySite!C65</f>
        <v>7</v>
      </c>
      <c r="I75" s="35">
        <f>IF(ISERROR(DataSourceBySite!C65/DataSourceBySite!AN65),1,DataSourceBySite!C65/DataSourceBySite!AN65)</f>
        <v>0</v>
      </c>
      <c r="J75" s="42">
        <f>DataSourceBySite!D65</f>
        <v>0</v>
      </c>
      <c r="K75" s="28">
        <f>DataSourceBySite!C65</f>
        <v>0</v>
      </c>
      <c r="L75" s="29">
        <f>DataSourceBySite!E65</f>
        <v>0</v>
      </c>
      <c r="M75" s="18">
        <f>DataSourceBySite!C65</f>
        <v>0</v>
      </c>
      <c r="N75" s="45">
        <f>DataSourceBySite!F65</f>
        <v>0</v>
      </c>
      <c r="O75" s="2">
        <f>DataSourceBySite!C65</f>
        <v>0</v>
      </c>
      <c r="P75" s="1">
        <f>DataSourceBySite!G65</f>
        <v>0</v>
      </c>
      <c r="Q75" s="45">
        <f>DataSourceBySite!H65</f>
        <v>0</v>
      </c>
      <c r="R75" s="2">
        <f>DataSourceBySite!C65</f>
        <v>0</v>
      </c>
      <c r="S75" s="1">
        <f>DataSourceBySite!I65</f>
        <v>0</v>
      </c>
      <c r="T75" s="45">
        <f>DataSourceBySite!J65</f>
        <v>0</v>
      </c>
      <c r="U75" s="2">
        <f>DataSourceBySite!C65</f>
        <v>0</v>
      </c>
      <c r="V75" s="1">
        <f>DataSourceBySite!K65</f>
        <v>0</v>
      </c>
      <c r="W75" s="45">
        <f>DataSourceBySite!L65</f>
        <v>0</v>
      </c>
      <c r="X75" s="2">
        <f>DataSourceBySite!C65</f>
        <v>0</v>
      </c>
      <c r="Y75" s="1">
        <f>DataSourceBySite!M65</f>
        <v>0</v>
      </c>
      <c r="Z75" s="45">
        <f>DataSourceBySite!N65</f>
        <v>0</v>
      </c>
      <c r="AA75" s="2">
        <f>DataSourceBySite!C65</f>
        <v>0</v>
      </c>
      <c r="AB75" s="1">
        <f>DataSourceBySite!O65</f>
        <v>0</v>
      </c>
      <c r="AC75" s="45">
        <f>DataSourceBySite!Q65</f>
        <v>0</v>
      </c>
      <c r="AD75" s="2">
        <f>DataSourceBySite!P65</f>
        <v>0</v>
      </c>
      <c r="AE75" s="1">
        <f>DataSourceBySite!R65</f>
        <v>0</v>
      </c>
      <c r="AF75" s="47">
        <f>DataSourceBySite!S65</f>
        <v>0</v>
      </c>
      <c r="AG75" s="2">
        <f>DataSourceBySite!C65</f>
        <v>0</v>
      </c>
      <c r="AH75" s="1">
        <f>DataSourceBySite!T65</f>
        <v>0</v>
      </c>
      <c r="AI75" s="45">
        <f>DataSourceBySite!U65</f>
        <v>0</v>
      </c>
      <c r="AJ75" s="2">
        <f>DataSourceBySite!C65</f>
        <v>0</v>
      </c>
      <c r="AK75" s="1">
        <f>DataSourceBySite!V65</f>
        <v>0</v>
      </c>
      <c r="AL75" s="18">
        <f>DataSourceBySite!W65</f>
        <v>0</v>
      </c>
      <c r="AM75" s="45">
        <f>DataSourceBySite!X65</f>
        <v>0</v>
      </c>
      <c r="AN75" s="2">
        <f>DataSourceBySite!W65</f>
        <v>0</v>
      </c>
      <c r="AO75" s="1">
        <f>DataSourceBySite!Y65</f>
        <v>0</v>
      </c>
      <c r="AP75" s="45">
        <f>DataSourceBySite!Z65</f>
        <v>0</v>
      </c>
      <c r="AQ75" s="2">
        <f>DataSourceBySite!W65</f>
        <v>0</v>
      </c>
      <c r="AR75" s="1">
        <f>DataSourceBySite!AA65</f>
        <v>0</v>
      </c>
      <c r="AS75" s="45">
        <f>DataSourceBySite!AB65</f>
        <v>0</v>
      </c>
      <c r="AT75" s="2">
        <f>DataSourceBySite!W65</f>
        <v>0</v>
      </c>
      <c r="AU75" s="1">
        <f>DataSourceBySite!AC65</f>
        <v>0</v>
      </c>
      <c r="AV75" s="45">
        <f>DataSourceBySite!AD65</f>
        <v>0</v>
      </c>
      <c r="AW75" s="2">
        <f>DataSourceBySite!W65</f>
        <v>0</v>
      </c>
      <c r="AX75" s="1">
        <f>DataSourceBySite!AE65</f>
        <v>0</v>
      </c>
      <c r="AY75" s="45">
        <f>DataSourceBySite!AF65</f>
        <v>0</v>
      </c>
      <c r="AZ75" s="2">
        <f>DataSourceBySite!W65</f>
        <v>0</v>
      </c>
      <c r="BA75" s="1">
        <f>DataSourceBySite!AG65</f>
        <v>0</v>
      </c>
      <c r="BB75" s="45">
        <f>DataSourceBySite!AH65</f>
        <v>0</v>
      </c>
      <c r="BC75" s="2">
        <f>DataSourceBySite!W65</f>
        <v>0</v>
      </c>
      <c r="BD75" s="1">
        <f>DataSourceBySite!AI65</f>
        <v>0</v>
      </c>
      <c r="BE75" s="45">
        <f>DataSourceBySite!AJ65</f>
        <v>0</v>
      </c>
      <c r="BF75" s="2">
        <f>DataSourceBySite!W65</f>
        <v>0</v>
      </c>
      <c r="BG75" s="1">
        <f>DataSourceBySite!AK65</f>
        <v>0</v>
      </c>
      <c r="BH75" s="45">
        <f>DataSourceBySite!AL65</f>
        <v>0</v>
      </c>
      <c r="BI75" s="2">
        <f>DataSourceBySite!W65</f>
        <v>0</v>
      </c>
      <c r="BJ75" s="1">
        <f>DataSourceBySite!AM65</f>
        <v>0</v>
      </c>
    </row>
    <row r="76" spans="1:62" x14ac:dyDescent="0.35">
      <c r="A76" s="3" t="str">
        <f>DataSourceBySite!A66</f>
        <v>NMJ</v>
      </c>
      <c r="B76" s="32" t="str">
        <f>DataSourceBySite!B66</f>
        <v>CYGNET HEALTH CARE LIMITED</v>
      </c>
      <c r="C76" s="32" t="str">
        <f>IF(DataSourceBySite!AO66 = 0, "", DataSourceBySite!AO66)</f>
        <v>NMJ24</v>
      </c>
      <c r="D76" s="32" t="str">
        <f>IF(DataSourceBySite!AP66 = 0, "", DataSourceBySite!AP66)</f>
        <v>CYGNET HOSPITAL WOKING</v>
      </c>
      <c r="E76" s="35">
        <f t="shared" si="2"/>
        <v>0</v>
      </c>
      <c r="F76" s="35">
        <f t="shared" si="3"/>
        <v>0</v>
      </c>
      <c r="G76" s="31">
        <f>DataSourceBySite!C66</f>
        <v>0</v>
      </c>
      <c r="H76" s="31">
        <f>DataSourceBySite!AN66 - DataSourceBySite!C66</f>
        <v>0</v>
      </c>
      <c r="I76" s="35">
        <f>IF(ISERROR(DataSourceBySite!C66/DataSourceBySite!AN66),1,DataSourceBySite!C66/DataSourceBySite!AN66)</f>
        <v>1</v>
      </c>
      <c r="J76" s="42">
        <f>DataSourceBySite!D66</f>
        <v>0</v>
      </c>
      <c r="K76" s="28">
        <f>DataSourceBySite!C66</f>
        <v>0</v>
      </c>
      <c r="L76" s="29">
        <f>DataSourceBySite!E66</f>
        <v>0</v>
      </c>
      <c r="M76" s="18">
        <f>DataSourceBySite!C66</f>
        <v>0</v>
      </c>
      <c r="N76" s="45">
        <f>DataSourceBySite!F66</f>
        <v>0</v>
      </c>
      <c r="O76" s="2">
        <f>DataSourceBySite!C66</f>
        <v>0</v>
      </c>
      <c r="P76" s="1">
        <f>DataSourceBySite!G66</f>
        <v>0</v>
      </c>
      <c r="Q76" s="45">
        <f>DataSourceBySite!H66</f>
        <v>0</v>
      </c>
      <c r="R76" s="2">
        <f>DataSourceBySite!C66</f>
        <v>0</v>
      </c>
      <c r="S76" s="1">
        <f>DataSourceBySite!I66</f>
        <v>0</v>
      </c>
      <c r="T76" s="45">
        <f>DataSourceBySite!J66</f>
        <v>0</v>
      </c>
      <c r="U76" s="2">
        <f>DataSourceBySite!C66</f>
        <v>0</v>
      </c>
      <c r="V76" s="1">
        <f>DataSourceBySite!K66</f>
        <v>0</v>
      </c>
      <c r="W76" s="45">
        <f>DataSourceBySite!L66</f>
        <v>0</v>
      </c>
      <c r="X76" s="2">
        <f>DataSourceBySite!C66</f>
        <v>0</v>
      </c>
      <c r="Y76" s="1">
        <f>DataSourceBySite!M66</f>
        <v>0</v>
      </c>
      <c r="Z76" s="45">
        <f>DataSourceBySite!N66</f>
        <v>0</v>
      </c>
      <c r="AA76" s="2">
        <f>DataSourceBySite!C66</f>
        <v>0</v>
      </c>
      <c r="AB76" s="1">
        <f>DataSourceBySite!O66</f>
        <v>0</v>
      </c>
      <c r="AC76" s="45">
        <f>DataSourceBySite!Q66</f>
        <v>0</v>
      </c>
      <c r="AD76" s="2">
        <f>DataSourceBySite!P66</f>
        <v>0</v>
      </c>
      <c r="AE76" s="1">
        <f>DataSourceBySite!R66</f>
        <v>0</v>
      </c>
      <c r="AF76" s="47">
        <f>DataSourceBySite!S66</f>
        <v>0</v>
      </c>
      <c r="AG76" s="2">
        <f>DataSourceBySite!C66</f>
        <v>0</v>
      </c>
      <c r="AH76" s="1">
        <f>DataSourceBySite!T66</f>
        <v>0</v>
      </c>
      <c r="AI76" s="45">
        <f>DataSourceBySite!U66</f>
        <v>0</v>
      </c>
      <c r="AJ76" s="2">
        <f>DataSourceBySite!C66</f>
        <v>0</v>
      </c>
      <c r="AK76" s="1">
        <f>DataSourceBySite!V66</f>
        <v>0</v>
      </c>
      <c r="AL76" s="18">
        <f>DataSourceBySite!W66</f>
        <v>0</v>
      </c>
      <c r="AM76" s="45">
        <f>DataSourceBySite!X66</f>
        <v>0</v>
      </c>
      <c r="AN76" s="2">
        <f>DataSourceBySite!W66</f>
        <v>0</v>
      </c>
      <c r="AO76" s="1">
        <f>DataSourceBySite!Y66</f>
        <v>0</v>
      </c>
      <c r="AP76" s="45">
        <f>DataSourceBySite!Z66</f>
        <v>0</v>
      </c>
      <c r="AQ76" s="2">
        <f>DataSourceBySite!W66</f>
        <v>0</v>
      </c>
      <c r="AR76" s="1">
        <f>DataSourceBySite!AA66</f>
        <v>0</v>
      </c>
      <c r="AS76" s="45">
        <f>DataSourceBySite!AB66</f>
        <v>0</v>
      </c>
      <c r="AT76" s="2">
        <f>DataSourceBySite!W66</f>
        <v>0</v>
      </c>
      <c r="AU76" s="1">
        <f>DataSourceBySite!AC66</f>
        <v>0</v>
      </c>
      <c r="AV76" s="45">
        <f>DataSourceBySite!AD66</f>
        <v>0</v>
      </c>
      <c r="AW76" s="2">
        <f>DataSourceBySite!W66</f>
        <v>0</v>
      </c>
      <c r="AX76" s="1">
        <f>DataSourceBySite!AE66</f>
        <v>0</v>
      </c>
      <c r="AY76" s="45">
        <f>DataSourceBySite!AF66</f>
        <v>0</v>
      </c>
      <c r="AZ76" s="2">
        <f>DataSourceBySite!W66</f>
        <v>0</v>
      </c>
      <c r="BA76" s="1">
        <f>DataSourceBySite!AG66</f>
        <v>0</v>
      </c>
      <c r="BB76" s="45">
        <f>DataSourceBySite!AH66</f>
        <v>0</v>
      </c>
      <c r="BC76" s="2">
        <f>DataSourceBySite!W66</f>
        <v>0</v>
      </c>
      <c r="BD76" s="1">
        <f>DataSourceBySite!AI66</f>
        <v>0</v>
      </c>
      <c r="BE76" s="45">
        <f>DataSourceBySite!AJ66</f>
        <v>0</v>
      </c>
      <c r="BF76" s="2">
        <f>DataSourceBySite!W66</f>
        <v>0</v>
      </c>
      <c r="BG76" s="1">
        <f>DataSourceBySite!AK66</f>
        <v>0</v>
      </c>
      <c r="BH76" s="45">
        <f>DataSourceBySite!AL66</f>
        <v>0</v>
      </c>
      <c r="BI76" s="2">
        <f>DataSourceBySite!W66</f>
        <v>0</v>
      </c>
      <c r="BJ76" s="1">
        <f>DataSourceBySite!AM66</f>
        <v>0</v>
      </c>
    </row>
    <row r="77" spans="1:62" x14ac:dyDescent="0.35">
      <c r="A77" s="3" t="str">
        <f>DataSourceBySite!A67</f>
        <v>NMJ</v>
      </c>
      <c r="B77" s="32" t="str">
        <f>DataSourceBySite!B67</f>
        <v>CYGNET HEALTH CARE LIMITED</v>
      </c>
      <c r="C77" s="32" t="str">
        <f>IF(DataSourceBySite!AO67 = 0, "", DataSourceBySite!AO67)</f>
        <v>NMJ78</v>
      </c>
      <c r="D77" s="32" t="str">
        <f>IF(DataSourceBySite!AP67 = 0, "", DataSourceBySite!AP67)</f>
        <v>CYGNET SHERWOOD LODGE</v>
      </c>
      <c r="E77" s="35">
        <f t="shared" si="2"/>
        <v>0</v>
      </c>
      <c r="F77" s="35">
        <f t="shared" si="3"/>
        <v>0</v>
      </c>
      <c r="G77" s="31">
        <f>DataSourceBySite!C67</f>
        <v>0</v>
      </c>
      <c r="H77" s="31">
        <f>DataSourceBySite!AN67 - DataSourceBySite!C67</f>
        <v>0</v>
      </c>
      <c r="I77" s="35">
        <f>IF(ISERROR(DataSourceBySite!C67/DataSourceBySite!AN67),1,DataSourceBySite!C67/DataSourceBySite!AN67)</f>
        <v>1</v>
      </c>
      <c r="J77" s="42">
        <f>DataSourceBySite!D67</f>
        <v>0</v>
      </c>
      <c r="K77" s="28">
        <f>DataSourceBySite!C67</f>
        <v>0</v>
      </c>
      <c r="L77" s="29">
        <f>DataSourceBySite!E67</f>
        <v>0</v>
      </c>
      <c r="M77" s="18">
        <f>DataSourceBySite!C67</f>
        <v>0</v>
      </c>
      <c r="N77" s="45">
        <f>DataSourceBySite!F67</f>
        <v>0</v>
      </c>
      <c r="O77" s="2">
        <f>DataSourceBySite!C67</f>
        <v>0</v>
      </c>
      <c r="P77" s="1">
        <f>DataSourceBySite!G67</f>
        <v>0</v>
      </c>
      <c r="Q77" s="45">
        <f>DataSourceBySite!H67</f>
        <v>0</v>
      </c>
      <c r="R77" s="2">
        <f>DataSourceBySite!C67</f>
        <v>0</v>
      </c>
      <c r="S77" s="1">
        <f>DataSourceBySite!I67</f>
        <v>0</v>
      </c>
      <c r="T77" s="45">
        <f>DataSourceBySite!J67</f>
        <v>0</v>
      </c>
      <c r="U77" s="2">
        <f>DataSourceBySite!C67</f>
        <v>0</v>
      </c>
      <c r="V77" s="1">
        <f>DataSourceBySite!K67</f>
        <v>0</v>
      </c>
      <c r="W77" s="45">
        <f>DataSourceBySite!L67</f>
        <v>0</v>
      </c>
      <c r="X77" s="2">
        <f>DataSourceBySite!C67</f>
        <v>0</v>
      </c>
      <c r="Y77" s="1">
        <f>DataSourceBySite!M67</f>
        <v>0</v>
      </c>
      <c r="Z77" s="45">
        <f>DataSourceBySite!N67</f>
        <v>0</v>
      </c>
      <c r="AA77" s="2">
        <f>DataSourceBySite!C67</f>
        <v>0</v>
      </c>
      <c r="AB77" s="1">
        <f>DataSourceBySite!O67</f>
        <v>0</v>
      </c>
      <c r="AC77" s="45">
        <f>DataSourceBySite!Q67</f>
        <v>0</v>
      </c>
      <c r="AD77" s="2">
        <f>DataSourceBySite!P67</f>
        <v>0</v>
      </c>
      <c r="AE77" s="1">
        <f>DataSourceBySite!R67</f>
        <v>0</v>
      </c>
      <c r="AF77" s="47">
        <f>DataSourceBySite!S67</f>
        <v>0</v>
      </c>
      <c r="AG77" s="2">
        <f>DataSourceBySite!C67</f>
        <v>0</v>
      </c>
      <c r="AH77" s="1">
        <f>DataSourceBySite!T67</f>
        <v>0</v>
      </c>
      <c r="AI77" s="45">
        <f>DataSourceBySite!U67</f>
        <v>0</v>
      </c>
      <c r="AJ77" s="2">
        <f>DataSourceBySite!C67</f>
        <v>0</v>
      </c>
      <c r="AK77" s="1">
        <f>DataSourceBySite!V67</f>
        <v>0</v>
      </c>
      <c r="AL77" s="18">
        <f>DataSourceBySite!W67</f>
        <v>0</v>
      </c>
      <c r="AM77" s="45">
        <f>DataSourceBySite!X67</f>
        <v>0</v>
      </c>
      <c r="AN77" s="2">
        <f>DataSourceBySite!W67</f>
        <v>0</v>
      </c>
      <c r="AO77" s="1">
        <f>DataSourceBySite!Y67</f>
        <v>0</v>
      </c>
      <c r="AP77" s="45">
        <f>DataSourceBySite!Z67</f>
        <v>0</v>
      </c>
      <c r="AQ77" s="2">
        <f>DataSourceBySite!W67</f>
        <v>0</v>
      </c>
      <c r="AR77" s="1">
        <f>DataSourceBySite!AA67</f>
        <v>0</v>
      </c>
      <c r="AS77" s="45">
        <f>DataSourceBySite!AB67</f>
        <v>0</v>
      </c>
      <c r="AT77" s="2">
        <f>DataSourceBySite!W67</f>
        <v>0</v>
      </c>
      <c r="AU77" s="1">
        <f>DataSourceBySite!AC67</f>
        <v>0</v>
      </c>
      <c r="AV77" s="45">
        <f>DataSourceBySite!AD67</f>
        <v>0</v>
      </c>
      <c r="AW77" s="2">
        <f>DataSourceBySite!W67</f>
        <v>0</v>
      </c>
      <c r="AX77" s="1">
        <f>DataSourceBySite!AE67</f>
        <v>0</v>
      </c>
      <c r="AY77" s="45">
        <f>DataSourceBySite!AF67</f>
        <v>0</v>
      </c>
      <c r="AZ77" s="2">
        <f>DataSourceBySite!W67</f>
        <v>0</v>
      </c>
      <c r="BA77" s="1">
        <f>DataSourceBySite!AG67</f>
        <v>0</v>
      </c>
      <c r="BB77" s="45">
        <f>DataSourceBySite!AH67</f>
        <v>0</v>
      </c>
      <c r="BC77" s="2">
        <f>DataSourceBySite!W67</f>
        <v>0</v>
      </c>
      <c r="BD77" s="1">
        <f>DataSourceBySite!AI67</f>
        <v>0</v>
      </c>
      <c r="BE77" s="45">
        <f>DataSourceBySite!AJ67</f>
        <v>0</v>
      </c>
      <c r="BF77" s="2">
        <f>DataSourceBySite!W67</f>
        <v>0</v>
      </c>
      <c r="BG77" s="1">
        <f>DataSourceBySite!AK67</f>
        <v>0</v>
      </c>
      <c r="BH77" s="45">
        <f>DataSourceBySite!AL67</f>
        <v>0</v>
      </c>
      <c r="BI77" s="2">
        <f>DataSourceBySite!W67</f>
        <v>0</v>
      </c>
      <c r="BJ77" s="1">
        <f>DataSourceBySite!AM67</f>
        <v>0</v>
      </c>
    </row>
    <row r="78" spans="1:62" x14ac:dyDescent="0.35">
      <c r="A78" s="3" t="str">
        <f>DataSourceBySite!A68</f>
        <v>NMJ</v>
      </c>
      <c r="B78" s="32" t="str">
        <f>DataSourceBySite!B68</f>
        <v>CYGNET HEALTH CARE LIMITED</v>
      </c>
      <c r="C78" s="32" t="str">
        <f>IF(DataSourceBySite!AO68 = 0, "", DataSourceBySite!AO68)</f>
        <v>NMJ46</v>
      </c>
      <c r="D78" s="32" t="str">
        <f>IF(DataSourceBySite!AP68 = 0, "", DataSourceBySite!AP68)</f>
        <v>CYGNET VIEWS</v>
      </c>
      <c r="E78" s="35">
        <f t="shared" si="2"/>
        <v>0</v>
      </c>
      <c r="F78" s="35">
        <f t="shared" si="3"/>
        <v>0</v>
      </c>
      <c r="G78" s="31">
        <f>DataSourceBySite!C68</f>
        <v>0</v>
      </c>
      <c r="H78" s="31">
        <f>DataSourceBySite!AN68 - DataSourceBySite!C68</f>
        <v>0</v>
      </c>
      <c r="I78" s="35">
        <f>IF(ISERROR(DataSourceBySite!C68/DataSourceBySite!AN68),1,DataSourceBySite!C68/DataSourceBySite!AN68)</f>
        <v>1</v>
      </c>
      <c r="J78" s="42">
        <f>DataSourceBySite!D68</f>
        <v>0</v>
      </c>
      <c r="K78" s="28">
        <f>DataSourceBySite!C68</f>
        <v>0</v>
      </c>
      <c r="L78" s="29">
        <f>DataSourceBySite!E68</f>
        <v>0</v>
      </c>
      <c r="M78" s="18">
        <f>DataSourceBySite!C68</f>
        <v>0</v>
      </c>
      <c r="N78" s="45">
        <f>DataSourceBySite!F68</f>
        <v>0</v>
      </c>
      <c r="O78" s="2">
        <f>DataSourceBySite!C68</f>
        <v>0</v>
      </c>
      <c r="P78" s="1">
        <f>DataSourceBySite!G68</f>
        <v>0</v>
      </c>
      <c r="Q78" s="45">
        <f>DataSourceBySite!H68</f>
        <v>0</v>
      </c>
      <c r="R78" s="2">
        <f>DataSourceBySite!C68</f>
        <v>0</v>
      </c>
      <c r="S78" s="1">
        <f>DataSourceBySite!I68</f>
        <v>0</v>
      </c>
      <c r="T78" s="45">
        <f>DataSourceBySite!J68</f>
        <v>0</v>
      </c>
      <c r="U78" s="2">
        <f>DataSourceBySite!C68</f>
        <v>0</v>
      </c>
      <c r="V78" s="1">
        <f>DataSourceBySite!K68</f>
        <v>0</v>
      </c>
      <c r="W78" s="45">
        <f>DataSourceBySite!L68</f>
        <v>0</v>
      </c>
      <c r="X78" s="2">
        <f>DataSourceBySite!C68</f>
        <v>0</v>
      </c>
      <c r="Y78" s="1">
        <f>DataSourceBySite!M68</f>
        <v>0</v>
      </c>
      <c r="Z78" s="45">
        <f>DataSourceBySite!N68</f>
        <v>0</v>
      </c>
      <c r="AA78" s="2">
        <f>DataSourceBySite!C68</f>
        <v>0</v>
      </c>
      <c r="AB78" s="1">
        <f>DataSourceBySite!O68</f>
        <v>0</v>
      </c>
      <c r="AC78" s="45">
        <f>DataSourceBySite!Q68</f>
        <v>0</v>
      </c>
      <c r="AD78" s="2">
        <f>DataSourceBySite!P68</f>
        <v>0</v>
      </c>
      <c r="AE78" s="1">
        <f>DataSourceBySite!R68</f>
        <v>0</v>
      </c>
      <c r="AF78" s="47">
        <f>DataSourceBySite!S68</f>
        <v>0</v>
      </c>
      <c r="AG78" s="2">
        <f>DataSourceBySite!C68</f>
        <v>0</v>
      </c>
      <c r="AH78" s="1">
        <f>DataSourceBySite!T68</f>
        <v>0</v>
      </c>
      <c r="AI78" s="45">
        <f>DataSourceBySite!U68</f>
        <v>0</v>
      </c>
      <c r="AJ78" s="2">
        <f>DataSourceBySite!C68</f>
        <v>0</v>
      </c>
      <c r="AK78" s="1">
        <f>DataSourceBySite!V68</f>
        <v>0</v>
      </c>
      <c r="AL78" s="18">
        <f>DataSourceBySite!W68</f>
        <v>0</v>
      </c>
      <c r="AM78" s="45">
        <f>DataSourceBySite!X68</f>
        <v>0</v>
      </c>
      <c r="AN78" s="2">
        <f>DataSourceBySite!W68</f>
        <v>0</v>
      </c>
      <c r="AO78" s="1">
        <f>DataSourceBySite!Y68</f>
        <v>0</v>
      </c>
      <c r="AP78" s="45">
        <f>DataSourceBySite!Z68</f>
        <v>0</v>
      </c>
      <c r="AQ78" s="2">
        <f>DataSourceBySite!W68</f>
        <v>0</v>
      </c>
      <c r="AR78" s="1">
        <f>DataSourceBySite!AA68</f>
        <v>0</v>
      </c>
      <c r="AS78" s="45">
        <f>DataSourceBySite!AB68</f>
        <v>0</v>
      </c>
      <c r="AT78" s="2">
        <f>DataSourceBySite!W68</f>
        <v>0</v>
      </c>
      <c r="AU78" s="1">
        <f>DataSourceBySite!AC68</f>
        <v>0</v>
      </c>
      <c r="AV78" s="45">
        <f>DataSourceBySite!AD68</f>
        <v>0</v>
      </c>
      <c r="AW78" s="2">
        <f>DataSourceBySite!W68</f>
        <v>0</v>
      </c>
      <c r="AX78" s="1">
        <f>DataSourceBySite!AE68</f>
        <v>0</v>
      </c>
      <c r="AY78" s="45">
        <f>DataSourceBySite!AF68</f>
        <v>0</v>
      </c>
      <c r="AZ78" s="2">
        <f>DataSourceBySite!W68</f>
        <v>0</v>
      </c>
      <c r="BA78" s="1">
        <f>DataSourceBySite!AG68</f>
        <v>0</v>
      </c>
      <c r="BB78" s="45">
        <f>DataSourceBySite!AH68</f>
        <v>0</v>
      </c>
      <c r="BC78" s="2">
        <f>DataSourceBySite!W68</f>
        <v>0</v>
      </c>
      <c r="BD78" s="1">
        <f>DataSourceBySite!AI68</f>
        <v>0</v>
      </c>
      <c r="BE78" s="45">
        <f>DataSourceBySite!AJ68</f>
        <v>0</v>
      </c>
      <c r="BF78" s="2">
        <f>DataSourceBySite!W68</f>
        <v>0</v>
      </c>
      <c r="BG78" s="1">
        <f>DataSourceBySite!AK68</f>
        <v>0</v>
      </c>
      <c r="BH78" s="45">
        <f>DataSourceBySite!AL68</f>
        <v>0</v>
      </c>
      <c r="BI78" s="2">
        <f>DataSourceBySite!W68</f>
        <v>0</v>
      </c>
      <c r="BJ78" s="1">
        <f>DataSourceBySite!AM68</f>
        <v>0</v>
      </c>
    </row>
    <row r="79" spans="1:62" x14ac:dyDescent="0.35">
      <c r="A79" s="3" t="str">
        <f>DataSourceBySite!A69</f>
        <v>RXM</v>
      </c>
      <c r="B79" s="32" t="str">
        <f>DataSourceBySite!B69</f>
        <v>DERBYSHIRE HEALTHCARE NHS FOUNDATION TRUST</v>
      </c>
      <c r="C79" s="32" t="str">
        <f>IF(DataSourceBySite!AO69 = 0, "", DataSourceBySite!AO69)</f>
        <v>RXM72</v>
      </c>
      <c r="D79" s="32" t="str">
        <f>IF(DataSourceBySite!AP69 = 0, "", DataSourceBySite!AP69)</f>
        <v>CUBLEY COURT</v>
      </c>
      <c r="E79" s="35">
        <f t="shared" si="2"/>
        <v>0.67142857142857137</v>
      </c>
      <c r="F79" s="35">
        <f t="shared" si="3"/>
        <v>0.67142857142857137</v>
      </c>
      <c r="G79" s="31">
        <f>DataSourceBySite!C69</f>
        <v>10</v>
      </c>
      <c r="H79" s="31">
        <f>DataSourceBySite!AN69 - DataSourceBySite!C69</f>
        <v>0</v>
      </c>
      <c r="I79" s="35">
        <f>IF(ISERROR(DataSourceBySite!C69/DataSourceBySite!AN69),1,DataSourceBySite!C69/DataSourceBySite!AN69)</f>
        <v>1</v>
      </c>
      <c r="J79" s="42">
        <f>DataSourceBySite!D69</f>
        <v>1</v>
      </c>
      <c r="K79" s="28">
        <f>DataSourceBySite!C69</f>
        <v>10</v>
      </c>
      <c r="L79" s="29">
        <f>DataSourceBySite!E69</f>
        <v>10</v>
      </c>
      <c r="M79" s="18">
        <f>DataSourceBySite!C69</f>
        <v>10</v>
      </c>
      <c r="N79" s="45">
        <f>DataSourceBySite!F69</f>
        <v>1</v>
      </c>
      <c r="O79" s="2">
        <f>DataSourceBySite!C69</f>
        <v>10</v>
      </c>
      <c r="P79" s="1">
        <f>DataSourceBySite!G69</f>
        <v>10</v>
      </c>
      <c r="Q79" s="45">
        <f>DataSourceBySite!H69</f>
        <v>0.9</v>
      </c>
      <c r="R79" s="2">
        <f>DataSourceBySite!C69</f>
        <v>10</v>
      </c>
      <c r="S79" s="1">
        <f>DataSourceBySite!I69</f>
        <v>9</v>
      </c>
      <c r="T79" s="45">
        <f>DataSourceBySite!J69</f>
        <v>1</v>
      </c>
      <c r="U79" s="2">
        <f>DataSourceBySite!C69</f>
        <v>10</v>
      </c>
      <c r="V79" s="1">
        <f>DataSourceBySite!K69</f>
        <v>10</v>
      </c>
      <c r="W79" s="45">
        <f>DataSourceBySite!L69</f>
        <v>0.8</v>
      </c>
      <c r="X79" s="2">
        <f>DataSourceBySite!C69</f>
        <v>10</v>
      </c>
      <c r="Y79" s="1">
        <f>DataSourceBySite!M69</f>
        <v>8</v>
      </c>
      <c r="Z79" s="45">
        <f>DataSourceBySite!N69</f>
        <v>0.5</v>
      </c>
      <c r="AA79" s="2">
        <f>DataSourceBySite!C69</f>
        <v>10</v>
      </c>
      <c r="AB79" s="1">
        <f>DataSourceBySite!O69</f>
        <v>5</v>
      </c>
      <c r="AC79" s="45">
        <f>DataSourceBySite!Q69</f>
        <v>0</v>
      </c>
      <c r="AD79" s="2">
        <f>DataSourceBySite!P69</f>
        <v>0</v>
      </c>
      <c r="AE79" s="1">
        <f>DataSourceBySite!R69</f>
        <v>0</v>
      </c>
      <c r="AF79" s="47">
        <f>DataSourceBySite!S69</f>
        <v>0.5</v>
      </c>
      <c r="AG79" s="2">
        <f>DataSourceBySite!C69</f>
        <v>10</v>
      </c>
      <c r="AH79" s="1">
        <f>DataSourceBySite!T69</f>
        <v>5</v>
      </c>
      <c r="AI79" s="45">
        <f>DataSourceBySite!U69</f>
        <v>1</v>
      </c>
      <c r="AJ79" s="2">
        <f>DataSourceBySite!C69</f>
        <v>10</v>
      </c>
      <c r="AK79" s="1">
        <f>DataSourceBySite!V69</f>
        <v>10</v>
      </c>
      <c r="AL79" s="18">
        <f>DataSourceBySite!W69</f>
        <v>10</v>
      </c>
      <c r="AM79" s="45">
        <f>DataSourceBySite!X69</f>
        <v>1</v>
      </c>
      <c r="AN79" s="2">
        <f>DataSourceBySite!W69</f>
        <v>10</v>
      </c>
      <c r="AO79" s="1">
        <f>DataSourceBySite!Y69</f>
        <v>10</v>
      </c>
      <c r="AP79" s="45">
        <f>DataSourceBySite!Z69</f>
        <v>0.9</v>
      </c>
      <c r="AQ79" s="2">
        <f>DataSourceBySite!W69</f>
        <v>10</v>
      </c>
      <c r="AR79" s="1">
        <f>DataSourceBySite!AA69</f>
        <v>9</v>
      </c>
      <c r="AS79" s="45">
        <f>DataSourceBySite!AB69</f>
        <v>1</v>
      </c>
      <c r="AT79" s="2">
        <f>DataSourceBySite!W69</f>
        <v>10</v>
      </c>
      <c r="AU79" s="1">
        <f>DataSourceBySite!AC69</f>
        <v>10</v>
      </c>
      <c r="AV79" s="45">
        <f>DataSourceBySite!AD69</f>
        <v>0.8</v>
      </c>
      <c r="AW79" s="2">
        <f>DataSourceBySite!W69</f>
        <v>10</v>
      </c>
      <c r="AX79" s="1">
        <f>DataSourceBySite!AE69</f>
        <v>8</v>
      </c>
      <c r="AY79" s="45">
        <f>DataSourceBySite!AF69</f>
        <v>0</v>
      </c>
      <c r="AZ79" s="2">
        <f>DataSourceBySite!W69</f>
        <v>10</v>
      </c>
      <c r="BA79" s="1">
        <f>DataSourceBySite!AG69</f>
        <v>0</v>
      </c>
      <c r="BB79" s="45">
        <f>DataSourceBySite!AH69</f>
        <v>0</v>
      </c>
      <c r="BC79" s="2">
        <f>DataSourceBySite!W69</f>
        <v>10</v>
      </c>
      <c r="BD79" s="1">
        <f>DataSourceBySite!AI69</f>
        <v>0</v>
      </c>
      <c r="BE79" s="45">
        <f>DataSourceBySite!AJ69</f>
        <v>0</v>
      </c>
      <c r="BF79" s="2">
        <f>DataSourceBySite!W69</f>
        <v>10</v>
      </c>
      <c r="BG79" s="1">
        <f>DataSourceBySite!AK69</f>
        <v>0</v>
      </c>
      <c r="BH79" s="45">
        <f>DataSourceBySite!AL69</f>
        <v>1</v>
      </c>
      <c r="BI79" s="2">
        <f>DataSourceBySite!W69</f>
        <v>10</v>
      </c>
      <c r="BJ79" s="1">
        <f>DataSourceBySite!AM69</f>
        <v>10</v>
      </c>
    </row>
    <row r="80" spans="1:62" x14ac:dyDescent="0.35">
      <c r="A80" s="3" t="str">
        <f>DataSourceBySite!A70</f>
        <v>RXM</v>
      </c>
      <c r="B80" s="32" t="str">
        <f>DataSourceBySite!B70</f>
        <v>DERBYSHIRE HEALTHCARE NHS FOUNDATION TRUST</v>
      </c>
      <c r="C80" s="32" t="str">
        <f>IF(DataSourceBySite!AO70 = 0, "", DataSourceBySite!AO70)</f>
        <v>RXM70</v>
      </c>
      <c r="D80" s="32" t="str">
        <f>IF(DataSourceBySite!AP70 = 0, "", DataSourceBySite!AP70)</f>
        <v>MORTON WARD, HARTINGTON UNIT</v>
      </c>
      <c r="E80" s="35">
        <f t="shared" si="2"/>
        <v>0.74285714285714288</v>
      </c>
      <c r="F80" s="35">
        <f t="shared" si="3"/>
        <v>0.74285714285714288</v>
      </c>
      <c r="G80" s="31">
        <f>DataSourceBySite!C70</f>
        <v>20</v>
      </c>
      <c r="H80" s="31">
        <f>DataSourceBySite!AN70 - DataSourceBySite!C70</f>
        <v>0</v>
      </c>
      <c r="I80" s="35">
        <f>IF(ISERROR(DataSourceBySite!C70/DataSourceBySite!AN70),1,DataSourceBySite!C70/DataSourceBySite!AN70)</f>
        <v>1</v>
      </c>
      <c r="J80" s="42">
        <f>DataSourceBySite!D70</f>
        <v>1</v>
      </c>
      <c r="K80" s="28">
        <f>DataSourceBySite!C70</f>
        <v>20</v>
      </c>
      <c r="L80" s="29">
        <f>DataSourceBySite!E70</f>
        <v>20</v>
      </c>
      <c r="M80" s="18">
        <f>DataSourceBySite!C70</f>
        <v>20</v>
      </c>
      <c r="N80" s="45">
        <f>DataSourceBySite!F70</f>
        <v>1</v>
      </c>
      <c r="O80" s="2">
        <f>DataSourceBySite!C70</f>
        <v>20</v>
      </c>
      <c r="P80" s="1">
        <f>DataSourceBySite!G70</f>
        <v>20</v>
      </c>
      <c r="Q80" s="45">
        <f>DataSourceBySite!H70</f>
        <v>1</v>
      </c>
      <c r="R80" s="2">
        <f>DataSourceBySite!C70</f>
        <v>20</v>
      </c>
      <c r="S80" s="1">
        <f>DataSourceBySite!I70</f>
        <v>20</v>
      </c>
      <c r="T80" s="45">
        <f>DataSourceBySite!J70</f>
        <v>1</v>
      </c>
      <c r="U80" s="2">
        <f>DataSourceBySite!C70</f>
        <v>20</v>
      </c>
      <c r="V80" s="1">
        <f>DataSourceBySite!K70</f>
        <v>20</v>
      </c>
      <c r="W80" s="45">
        <f>DataSourceBySite!L70</f>
        <v>0.7</v>
      </c>
      <c r="X80" s="2">
        <f>DataSourceBySite!C70</f>
        <v>20</v>
      </c>
      <c r="Y80" s="1">
        <f>DataSourceBySite!M70</f>
        <v>14</v>
      </c>
      <c r="Z80" s="45">
        <f>DataSourceBySite!N70</f>
        <v>1</v>
      </c>
      <c r="AA80" s="2">
        <f>DataSourceBySite!C70</f>
        <v>20</v>
      </c>
      <c r="AB80" s="1">
        <f>DataSourceBySite!O70</f>
        <v>20</v>
      </c>
      <c r="AC80" s="45">
        <f>DataSourceBySite!Q70</f>
        <v>0</v>
      </c>
      <c r="AD80" s="2">
        <f>DataSourceBySite!P70</f>
        <v>0</v>
      </c>
      <c r="AE80" s="1">
        <f>DataSourceBySite!R70</f>
        <v>0</v>
      </c>
      <c r="AF80" s="47">
        <f>DataSourceBySite!S70</f>
        <v>1</v>
      </c>
      <c r="AG80" s="2">
        <f>DataSourceBySite!C70</f>
        <v>20</v>
      </c>
      <c r="AH80" s="1">
        <f>DataSourceBySite!T70</f>
        <v>20</v>
      </c>
      <c r="AI80" s="45">
        <f>DataSourceBySite!U70</f>
        <v>1</v>
      </c>
      <c r="AJ80" s="2">
        <f>DataSourceBySite!C70</f>
        <v>20</v>
      </c>
      <c r="AK80" s="1">
        <f>DataSourceBySite!V70</f>
        <v>20</v>
      </c>
      <c r="AL80" s="18">
        <f>DataSourceBySite!W70</f>
        <v>20</v>
      </c>
      <c r="AM80" s="45">
        <f>DataSourceBySite!X70</f>
        <v>1</v>
      </c>
      <c r="AN80" s="2">
        <f>DataSourceBySite!W70</f>
        <v>20</v>
      </c>
      <c r="AO80" s="1">
        <f>DataSourceBySite!Y70</f>
        <v>20</v>
      </c>
      <c r="AP80" s="45">
        <f>DataSourceBySite!Z70</f>
        <v>1</v>
      </c>
      <c r="AQ80" s="2">
        <f>DataSourceBySite!W70</f>
        <v>20</v>
      </c>
      <c r="AR80" s="1">
        <f>DataSourceBySite!AA70</f>
        <v>20</v>
      </c>
      <c r="AS80" s="45">
        <f>DataSourceBySite!AB70</f>
        <v>1</v>
      </c>
      <c r="AT80" s="2">
        <f>DataSourceBySite!W70</f>
        <v>20</v>
      </c>
      <c r="AU80" s="1">
        <f>DataSourceBySite!AC70</f>
        <v>20</v>
      </c>
      <c r="AV80" s="45">
        <f>DataSourceBySite!AD70</f>
        <v>0.7</v>
      </c>
      <c r="AW80" s="2">
        <f>DataSourceBySite!W70</f>
        <v>20</v>
      </c>
      <c r="AX80" s="1">
        <f>DataSourceBySite!AE70</f>
        <v>14</v>
      </c>
      <c r="AY80" s="45">
        <f>DataSourceBySite!AF70</f>
        <v>0</v>
      </c>
      <c r="AZ80" s="2">
        <f>DataSourceBySite!W70</f>
        <v>20</v>
      </c>
      <c r="BA80" s="1">
        <f>DataSourceBySite!AG70</f>
        <v>0</v>
      </c>
      <c r="BB80" s="45">
        <f>DataSourceBySite!AH70</f>
        <v>0</v>
      </c>
      <c r="BC80" s="2">
        <f>DataSourceBySite!W70</f>
        <v>20</v>
      </c>
      <c r="BD80" s="1">
        <f>DataSourceBySite!AI70</f>
        <v>0</v>
      </c>
      <c r="BE80" s="45">
        <f>DataSourceBySite!AJ70</f>
        <v>0</v>
      </c>
      <c r="BF80" s="2">
        <f>DataSourceBySite!W70</f>
        <v>20</v>
      </c>
      <c r="BG80" s="1">
        <f>DataSourceBySite!AK70</f>
        <v>0</v>
      </c>
      <c r="BH80" s="45">
        <f>DataSourceBySite!AL70</f>
        <v>1</v>
      </c>
      <c r="BI80" s="2">
        <f>DataSourceBySite!W70</f>
        <v>20</v>
      </c>
      <c r="BJ80" s="1">
        <f>DataSourceBySite!AM70</f>
        <v>20</v>
      </c>
    </row>
    <row r="81" spans="1:62" x14ac:dyDescent="0.35">
      <c r="A81" s="3" t="str">
        <f>DataSourceBySite!A71</f>
        <v>RXM</v>
      </c>
      <c r="B81" s="32" t="str">
        <f>DataSourceBySite!B71</f>
        <v>DERBYSHIRE HEALTHCARE NHS FOUNDATION TRUST</v>
      </c>
      <c r="C81" s="32" t="str">
        <f>IF(DataSourceBySite!AO71 = 0, "", DataSourceBySite!AO71)</f>
        <v>RXM71</v>
      </c>
      <c r="D81" s="32" t="str">
        <f>IF(DataSourceBySite!AP71 = 0, "", DataSourceBySite!AP71)</f>
        <v>PLEASLEY WARD, HARTINGTON UNIT</v>
      </c>
      <c r="E81" s="35">
        <f t="shared" si="2"/>
        <v>0.73809523809523814</v>
      </c>
      <c r="F81" s="35">
        <f t="shared" si="3"/>
        <v>0.73809523809523814</v>
      </c>
      <c r="G81" s="31">
        <f>DataSourceBySite!C71</f>
        <v>29</v>
      </c>
      <c r="H81" s="31">
        <f>DataSourceBySite!AN71 - DataSourceBySite!C71</f>
        <v>0</v>
      </c>
      <c r="I81" s="35">
        <f>IF(ISERROR(DataSourceBySite!C71/DataSourceBySite!AN71),1,DataSourceBySite!C71/DataSourceBySite!AN71)</f>
        <v>1</v>
      </c>
      <c r="J81" s="42">
        <f>DataSourceBySite!D71</f>
        <v>1</v>
      </c>
      <c r="K81" s="28">
        <f>DataSourceBySite!C71</f>
        <v>29</v>
      </c>
      <c r="L81" s="29">
        <f>DataSourceBySite!E71</f>
        <v>29</v>
      </c>
      <c r="M81" s="18">
        <f>DataSourceBySite!C71</f>
        <v>29</v>
      </c>
      <c r="N81" s="45">
        <f>DataSourceBySite!F71</f>
        <v>1</v>
      </c>
      <c r="O81" s="2">
        <f>DataSourceBySite!C71</f>
        <v>29</v>
      </c>
      <c r="P81" s="1">
        <f>DataSourceBySite!G71</f>
        <v>29</v>
      </c>
      <c r="Q81" s="45">
        <f>DataSourceBySite!H71</f>
        <v>1</v>
      </c>
      <c r="R81" s="2">
        <f>DataSourceBySite!C71</f>
        <v>29</v>
      </c>
      <c r="S81" s="1">
        <f>DataSourceBySite!I71</f>
        <v>29</v>
      </c>
      <c r="T81" s="45">
        <f>DataSourceBySite!J71</f>
        <v>1</v>
      </c>
      <c r="U81" s="2">
        <f>DataSourceBySite!C71</f>
        <v>29</v>
      </c>
      <c r="V81" s="1">
        <f>DataSourceBySite!K71</f>
        <v>29</v>
      </c>
      <c r="W81" s="45">
        <f>DataSourceBySite!L71</f>
        <v>0.86209999999999998</v>
      </c>
      <c r="X81" s="2">
        <f>DataSourceBySite!C71</f>
        <v>29</v>
      </c>
      <c r="Y81" s="1">
        <f>DataSourceBySite!M71</f>
        <v>25</v>
      </c>
      <c r="Z81" s="45">
        <f>DataSourceBySite!N71</f>
        <v>0.75860000000000005</v>
      </c>
      <c r="AA81" s="2">
        <f>DataSourceBySite!C71</f>
        <v>29</v>
      </c>
      <c r="AB81" s="1">
        <f>DataSourceBySite!O71</f>
        <v>22</v>
      </c>
      <c r="AC81" s="45">
        <f>DataSourceBySite!Q71</f>
        <v>1</v>
      </c>
      <c r="AD81" s="2">
        <f>DataSourceBySite!P71</f>
        <v>14</v>
      </c>
      <c r="AE81" s="1">
        <f>DataSourceBySite!R71</f>
        <v>14</v>
      </c>
      <c r="AF81" s="47">
        <f>DataSourceBySite!S71</f>
        <v>0.72409999999999997</v>
      </c>
      <c r="AG81" s="2">
        <f>DataSourceBySite!C71</f>
        <v>29</v>
      </c>
      <c r="AH81" s="1">
        <f>DataSourceBySite!T71</f>
        <v>21</v>
      </c>
      <c r="AI81" s="45">
        <f>DataSourceBySite!U71</f>
        <v>1</v>
      </c>
      <c r="AJ81" s="2">
        <f>DataSourceBySite!C71</f>
        <v>29</v>
      </c>
      <c r="AK81" s="1">
        <f>DataSourceBySite!V71</f>
        <v>29</v>
      </c>
      <c r="AL81" s="18">
        <f>DataSourceBySite!W71</f>
        <v>29</v>
      </c>
      <c r="AM81" s="45">
        <f>DataSourceBySite!X71</f>
        <v>1</v>
      </c>
      <c r="AN81" s="2">
        <f>DataSourceBySite!W71</f>
        <v>29</v>
      </c>
      <c r="AO81" s="1">
        <f>DataSourceBySite!Y71</f>
        <v>29</v>
      </c>
      <c r="AP81" s="45">
        <f>DataSourceBySite!Z71</f>
        <v>1</v>
      </c>
      <c r="AQ81" s="2">
        <f>DataSourceBySite!W71</f>
        <v>29</v>
      </c>
      <c r="AR81" s="1">
        <f>DataSourceBySite!AA71</f>
        <v>29</v>
      </c>
      <c r="AS81" s="45">
        <f>DataSourceBySite!AB71</f>
        <v>1</v>
      </c>
      <c r="AT81" s="2">
        <f>DataSourceBySite!W71</f>
        <v>29</v>
      </c>
      <c r="AU81" s="1">
        <f>DataSourceBySite!AC71</f>
        <v>29</v>
      </c>
      <c r="AV81" s="45">
        <f>DataSourceBySite!AD71</f>
        <v>0.86209999999999998</v>
      </c>
      <c r="AW81" s="2">
        <f>DataSourceBySite!W71</f>
        <v>29</v>
      </c>
      <c r="AX81" s="1">
        <f>DataSourceBySite!AE71</f>
        <v>25</v>
      </c>
      <c r="AY81" s="45">
        <f>DataSourceBySite!AF71</f>
        <v>0</v>
      </c>
      <c r="AZ81" s="2">
        <f>DataSourceBySite!W71</f>
        <v>29</v>
      </c>
      <c r="BA81" s="1">
        <f>DataSourceBySite!AG71</f>
        <v>0</v>
      </c>
      <c r="BB81" s="45">
        <f>DataSourceBySite!AH71</f>
        <v>0</v>
      </c>
      <c r="BC81" s="2">
        <f>DataSourceBySite!W71</f>
        <v>29</v>
      </c>
      <c r="BD81" s="1">
        <f>DataSourceBySite!AI71</f>
        <v>0</v>
      </c>
      <c r="BE81" s="45">
        <f>DataSourceBySite!AJ71</f>
        <v>0</v>
      </c>
      <c r="BF81" s="2">
        <f>DataSourceBySite!W71</f>
        <v>29</v>
      </c>
      <c r="BG81" s="1">
        <f>DataSourceBySite!AK71</f>
        <v>0</v>
      </c>
      <c r="BH81" s="45">
        <f>DataSourceBySite!AL71</f>
        <v>1</v>
      </c>
      <c r="BI81" s="2">
        <f>DataSourceBySite!W71</f>
        <v>29</v>
      </c>
      <c r="BJ81" s="1">
        <f>DataSourceBySite!AM71</f>
        <v>29</v>
      </c>
    </row>
    <row r="82" spans="1:62" x14ac:dyDescent="0.35">
      <c r="A82" s="3" t="str">
        <f>DataSourceBySite!A72</f>
        <v>RXM</v>
      </c>
      <c r="B82" s="32" t="str">
        <f>DataSourceBySite!B72</f>
        <v>DERBYSHIRE HEALTHCARE NHS FOUNDATION TRUST</v>
      </c>
      <c r="C82" s="32" t="str">
        <f>IF(DataSourceBySite!AO72 = 0, "", DataSourceBySite!AO72)</f>
        <v>RXM76</v>
      </c>
      <c r="D82" s="32" t="str">
        <f>IF(DataSourceBySite!AP72 = 0, "", DataSourceBySite!AP72)</f>
        <v>TANSLEY WARD</v>
      </c>
      <c r="E82" s="35">
        <f t="shared" si="2"/>
        <v>0.35714285714285715</v>
      </c>
      <c r="F82" s="35">
        <f t="shared" si="3"/>
        <v>0.35714285714285715</v>
      </c>
      <c r="G82" s="31">
        <f>DataSourceBySite!C72</f>
        <v>5</v>
      </c>
      <c r="H82" s="31">
        <f>DataSourceBySite!AN72 - DataSourceBySite!C72</f>
        <v>0</v>
      </c>
      <c r="I82" s="35">
        <f>IF(ISERROR(DataSourceBySite!C72/DataSourceBySite!AN72),1,DataSourceBySite!C72/DataSourceBySite!AN72)</f>
        <v>1</v>
      </c>
      <c r="J82" s="42">
        <f>DataSourceBySite!D72</f>
        <v>1</v>
      </c>
      <c r="K82" s="28">
        <f>DataSourceBySite!C72</f>
        <v>5</v>
      </c>
      <c r="L82" s="29">
        <f>DataSourceBySite!E72</f>
        <v>5</v>
      </c>
      <c r="M82" s="18">
        <f>DataSourceBySite!C72</f>
        <v>5</v>
      </c>
      <c r="N82" s="45">
        <f>DataSourceBySite!F72</f>
        <v>1</v>
      </c>
      <c r="O82" s="2">
        <f>DataSourceBySite!C72</f>
        <v>5</v>
      </c>
      <c r="P82" s="1">
        <f>DataSourceBySite!G72</f>
        <v>5</v>
      </c>
      <c r="Q82" s="45">
        <f>DataSourceBySite!H72</f>
        <v>0.8</v>
      </c>
      <c r="R82" s="2">
        <f>DataSourceBySite!C72</f>
        <v>5</v>
      </c>
      <c r="S82" s="1">
        <f>DataSourceBySite!I72</f>
        <v>0</v>
      </c>
      <c r="T82" s="45">
        <f>DataSourceBySite!J72</f>
        <v>1</v>
      </c>
      <c r="U82" s="2">
        <f>DataSourceBySite!C72</f>
        <v>5</v>
      </c>
      <c r="V82" s="1">
        <f>DataSourceBySite!K72</f>
        <v>5</v>
      </c>
      <c r="W82" s="45">
        <f>DataSourceBySite!L72</f>
        <v>0.8</v>
      </c>
      <c r="X82" s="2">
        <f>DataSourceBySite!C72</f>
        <v>5</v>
      </c>
      <c r="Y82" s="1">
        <f>DataSourceBySite!M72</f>
        <v>0</v>
      </c>
      <c r="Z82" s="45">
        <f>DataSourceBySite!N72</f>
        <v>0</v>
      </c>
      <c r="AA82" s="2">
        <f>DataSourceBySite!C72</f>
        <v>5</v>
      </c>
      <c r="AB82" s="1">
        <f>DataSourceBySite!O72</f>
        <v>0</v>
      </c>
      <c r="AC82" s="45">
        <f>DataSourceBySite!Q72</f>
        <v>0</v>
      </c>
      <c r="AD82" s="2">
        <f>DataSourceBySite!P72</f>
        <v>0</v>
      </c>
      <c r="AE82" s="1">
        <f>DataSourceBySite!R72</f>
        <v>0</v>
      </c>
      <c r="AF82" s="47">
        <f>DataSourceBySite!S72</f>
        <v>0</v>
      </c>
      <c r="AG82" s="2">
        <f>DataSourceBySite!C72</f>
        <v>5</v>
      </c>
      <c r="AH82" s="1">
        <f>DataSourceBySite!T72</f>
        <v>0</v>
      </c>
      <c r="AI82" s="45">
        <f>DataSourceBySite!U72</f>
        <v>1</v>
      </c>
      <c r="AJ82" s="2">
        <f>DataSourceBySite!C72</f>
        <v>5</v>
      </c>
      <c r="AK82" s="1">
        <f>DataSourceBySite!V72</f>
        <v>5</v>
      </c>
      <c r="AL82" s="18">
        <f>DataSourceBySite!W72</f>
        <v>5</v>
      </c>
      <c r="AM82" s="45">
        <f>DataSourceBySite!X72</f>
        <v>1</v>
      </c>
      <c r="AN82" s="2">
        <f>DataSourceBySite!W72</f>
        <v>5</v>
      </c>
      <c r="AO82" s="1">
        <f>DataSourceBySite!Y72</f>
        <v>5</v>
      </c>
      <c r="AP82" s="45">
        <f>DataSourceBySite!Z72</f>
        <v>0.8</v>
      </c>
      <c r="AQ82" s="2">
        <f>DataSourceBySite!W72</f>
        <v>5</v>
      </c>
      <c r="AR82" s="1">
        <f>DataSourceBySite!AA72</f>
        <v>0</v>
      </c>
      <c r="AS82" s="45">
        <f>DataSourceBySite!AB72</f>
        <v>1</v>
      </c>
      <c r="AT82" s="2">
        <f>DataSourceBySite!W72</f>
        <v>5</v>
      </c>
      <c r="AU82" s="1">
        <f>DataSourceBySite!AC72</f>
        <v>5</v>
      </c>
      <c r="AV82" s="45">
        <f>DataSourceBySite!AD72</f>
        <v>0.8</v>
      </c>
      <c r="AW82" s="2">
        <f>DataSourceBySite!W72</f>
        <v>5</v>
      </c>
      <c r="AX82" s="1">
        <f>DataSourceBySite!AE72</f>
        <v>0</v>
      </c>
      <c r="AY82" s="45">
        <f>DataSourceBySite!AF72</f>
        <v>0</v>
      </c>
      <c r="AZ82" s="2">
        <f>DataSourceBySite!W72</f>
        <v>5</v>
      </c>
      <c r="BA82" s="1">
        <f>DataSourceBySite!AG72</f>
        <v>0</v>
      </c>
      <c r="BB82" s="45">
        <f>DataSourceBySite!AH72</f>
        <v>0</v>
      </c>
      <c r="BC82" s="2">
        <f>DataSourceBySite!W72</f>
        <v>5</v>
      </c>
      <c r="BD82" s="1">
        <f>DataSourceBySite!AI72</f>
        <v>0</v>
      </c>
      <c r="BE82" s="45">
        <f>DataSourceBySite!AJ72</f>
        <v>0</v>
      </c>
      <c r="BF82" s="2">
        <f>DataSourceBySite!W72</f>
        <v>5</v>
      </c>
      <c r="BG82" s="1">
        <f>DataSourceBySite!AK72</f>
        <v>0</v>
      </c>
      <c r="BH82" s="45">
        <f>DataSourceBySite!AL72</f>
        <v>1</v>
      </c>
      <c r="BI82" s="2">
        <f>DataSourceBySite!W72</f>
        <v>5</v>
      </c>
      <c r="BJ82" s="1">
        <f>DataSourceBySite!AM72</f>
        <v>5</v>
      </c>
    </row>
    <row r="83" spans="1:62" x14ac:dyDescent="0.35">
      <c r="A83" s="3" t="str">
        <f>DataSourceBySite!A73</f>
        <v>RXM</v>
      </c>
      <c r="B83" s="32" t="str">
        <f>DataSourceBySite!B73</f>
        <v>DERBYSHIRE HEALTHCARE NHS FOUNDATION TRUST</v>
      </c>
      <c r="C83" s="32" t="str">
        <f>IF(DataSourceBySite!AO73 = 0, "", DataSourceBySite!AO73)</f>
        <v>RXM80</v>
      </c>
      <c r="D83" s="32" t="str">
        <f>IF(DataSourceBySite!AP73 = 0, "", DataSourceBySite!AP73)</f>
        <v>TISSINGTON HOUSE</v>
      </c>
      <c r="E83" s="35">
        <f t="shared" si="2"/>
        <v>0</v>
      </c>
      <c r="F83" s="35">
        <f t="shared" si="3"/>
        <v>0</v>
      </c>
      <c r="G83" s="31">
        <f>DataSourceBySite!C73</f>
        <v>0</v>
      </c>
      <c r="H83" s="31">
        <f>DataSourceBySite!AN73 - DataSourceBySite!C73</f>
        <v>0</v>
      </c>
      <c r="I83" s="35">
        <f>IF(ISERROR(DataSourceBySite!C73/DataSourceBySite!AN73),1,DataSourceBySite!C73/DataSourceBySite!AN73)</f>
        <v>1</v>
      </c>
      <c r="J83" s="42">
        <f>DataSourceBySite!D73</f>
        <v>0</v>
      </c>
      <c r="K83" s="28">
        <f>DataSourceBySite!C73</f>
        <v>0</v>
      </c>
      <c r="L83" s="29">
        <f>DataSourceBySite!E73</f>
        <v>0</v>
      </c>
      <c r="M83" s="18">
        <f>DataSourceBySite!C73</f>
        <v>0</v>
      </c>
      <c r="N83" s="45">
        <f>DataSourceBySite!F73</f>
        <v>0</v>
      </c>
      <c r="O83" s="2">
        <f>DataSourceBySite!C73</f>
        <v>0</v>
      </c>
      <c r="P83" s="1">
        <f>DataSourceBySite!G73</f>
        <v>0</v>
      </c>
      <c r="Q83" s="45">
        <f>DataSourceBySite!H73</f>
        <v>0</v>
      </c>
      <c r="R83" s="2">
        <f>DataSourceBySite!C73</f>
        <v>0</v>
      </c>
      <c r="S83" s="1">
        <f>DataSourceBySite!I73</f>
        <v>0</v>
      </c>
      <c r="T83" s="45">
        <f>DataSourceBySite!J73</f>
        <v>0</v>
      </c>
      <c r="U83" s="2">
        <f>DataSourceBySite!C73</f>
        <v>0</v>
      </c>
      <c r="V83" s="1">
        <f>DataSourceBySite!K73</f>
        <v>0</v>
      </c>
      <c r="W83" s="45">
        <f>DataSourceBySite!L73</f>
        <v>0</v>
      </c>
      <c r="X83" s="2">
        <f>DataSourceBySite!C73</f>
        <v>0</v>
      </c>
      <c r="Y83" s="1">
        <f>DataSourceBySite!M73</f>
        <v>0</v>
      </c>
      <c r="Z83" s="45">
        <f>DataSourceBySite!N73</f>
        <v>0</v>
      </c>
      <c r="AA83" s="2">
        <f>DataSourceBySite!C73</f>
        <v>0</v>
      </c>
      <c r="AB83" s="1">
        <f>DataSourceBySite!O73</f>
        <v>0</v>
      </c>
      <c r="AC83" s="45">
        <f>DataSourceBySite!Q73</f>
        <v>0</v>
      </c>
      <c r="AD83" s="2">
        <f>DataSourceBySite!P73</f>
        <v>0</v>
      </c>
      <c r="AE83" s="1">
        <f>DataSourceBySite!R73</f>
        <v>0</v>
      </c>
      <c r="AF83" s="47">
        <f>DataSourceBySite!S73</f>
        <v>0</v>
      </c>
      <c r="AG83" s="2">
        <f>DataSourceBySite!C73</f>
        <v>0</v>
      </c>
      <c r="AH83" s="1">
        <f>DataSourceBySite!T73</f>
        <v>0</v>
      </c>
      <c r="AI83" s="45">
        <f>DataSourceBySite!U73</f>
        <v>0</v>
      </c>
      <c r="AJ83" s="2">
        <f>DataSourceBySite!C73</f>
        <v>0</v>
      </c>
      <c r="AK83" s="1">
        <f>DataSourceBySite!V73</f>
        <v>0</v>
      </c>
      <c r="AL83" s="18">
        <f>DataSourceBySite!W73</f>
        <v>0</v>
      </c>
      <c r="AM83" s="45">
        <f>DataSourceBySite!X73</f>
        <v>0</v>
      </c>
      <c r="AN83" s="2">
        <f>DataSourceBySite!W73</f>
        <v>0</v>
      </c>
      <c r="AO83" s="1">
        <f>DataSourceBySite!Y73</f>
        <v>0</v>
      </c>
      <c r="AP83" s="45">
        <f>DataSourceBySite!Z73</f>
        <v>0</v>
      </c>
      <c r="AQ83" s="2">
        <f>DataSourceBySite!W73</f>
        <v>0</v>
      </c>
      <c r="AR83" s="1">
        <f>DataSourceBySite!AA73</f>
        <v>0</v>
      </c>
      <c r="AS83" s="45">
        <f>DataSourceBySite!AB73</f>
        <v>0</v>
      </c>
      <c r="AT83" s="2">
        <f>DataSourceBySite!W73</f>
        <v>0</v>
      </c>
      <c r="AU83" s="1">
        <f>DataSourceBySite!AC73</f>
        <v>0</v>
      </c>
      <c r="AV83" s="45">
        <f>DataSourceBySite!AD73</f>
        <v>0</v>
      </c>
      <c r="AW83" s="2">
        <f>DataSourceBySite!W73</f>
        <v>0</v>
      </c>
      <c r="AX83" s="1">
        <f>DataSourceBySite!AE73</f>
        <v>0</v>
      </c>
      <c r="AY83" s="45">
        <f>DataSourceBySite!AF73</f>
        <v>0</v>
      </c>
      <c r="AZ83" s="2">
        <f>DataSourceBySite!W73</f>
        <v>0</v>
      </c>
      <c r="BA83" s="1">
        <f>DataSourceBySite!AG73</f>
        <v>0</v>
      </c>
      <c r="BB83" s="45">
        <f>DataSourceBySite!AH73</f>
        <v>0</v>
      </c>
      <c r="BC83" s="2">
        <f>DataSourceBySite!W73</f>
        <v>0</v>
      </c>
      <c r="BD83" s="1">
        <f>DataSourceBySite!AI73</f>
        <v>0</v>
      </c>
      <c r="BE83" s="45">
        <f>DataSourceBySite!AJ73</f>
        <v>0</v>
      </c>
      <c r="BF83" s="2">
        <f>DataSourceBySite!W73</f>
        <v>0</v>
      </c>
      <c r="BG83" s="1">
        <f>DataSourceBySite!AK73</f>
        <v>0</v>
      </c>
      <c r="BH83" s="45">
        <f>DataSourceBySite!AL73</f>
        <v>0</v>
      </c>
      <c r="BI83" s="2">
        <f>DataSourceBySite!W73</f>
        <v>0</v>
      </c>
      <c r="BJ83" s="1">
        <f>DataSourceBySite!AM73</f>
        <v>0</v>
      </c>
    </row>
    <row r="84" spans="1:62" x14ac:dyDescent="0.35">
      <c r="A84" s="3" t="str">
        <f>DataSourceBySite!A74</f>
        <v>RXM</v>
      </c>
      <c r="B84" s="32" t="str">
        <f>DataSourceBySite!B74</f>
        <v>DERBYSHIRE HEALTHCARE NHS FOUNDATION TRUST</v>
      </c>
      <c r="C84" s="32" t="str">
        <f>IF(DataSourceBySite!AO74 = 0, "", DataSourceBySite!AO74)</f>
        <v>RXM77</v>
      </c>
      <c r="D84" s="32" t="str">
        <f>IF(DataSourceBySite!AP74 = 0, "", DataSourceBySite!AP74)</f>
        <v>WARD 33, PSYCHIATRIC UNIT</v>
      </c>
      <c r="E84" s="35">
        <f t="shared" si="2"/>
        <v>0.69747899159663862</v>
      </c>
      <c r="F84" s="35">
        <f t="shared" si="3"/>
        <v>0.69747899159663862</v>
      </c>
      <c r="G84" s="31">
        <f>DataSourceBySite!C74</f>
        <v>17</v>
      </c>
      <c r="H84" s="31">
        <f>DataSourceBySite!AN74 - DataSourceBySite!C74</f>
        <v>0</v>
      </c>
      <c r="I84" s="35">
        <f>IF(ISERROR(DataSourceBySite!C74/DataSourceBySite!AN74),1,DataSourceBySite!C74/DataSourceBySite!AN74)</f>
        <v>1</v>
      </c>
      <c r="J84" s="42">
        <f>DataSourceBySite!D74</f>
        <v>1</v>
      </c>
      <c r="K84" s="28">
        <f>DataSourceBySite!C74</f>
        <v>17</v>
      </c>
      <c r="L84" s="29">
        <f>DataSourceBySite!E74</f>
        <v>17</v>
      </c>
      <c r="M84" s="18">
        <f>DataSourceBySite!C74</f>
        <v>17</v>
      </c>
      <c r="N84" s="45">
        <f>DataSourceBySite!F74</f>
        <v>1</v>
      </c>
      <c r="O84" s="2">
        <f>DataSourceBySite!C74</f>
        <v>17</v>
      </c>
      <c r="P84" s="1">
        <f>DataSourceBySite!G74</f>
        <v>17</v>
      </c>
      <c r="Q84" s="45">
        <f>DataSourceBySite!H74</f>
        <v>0.76470000000000005</v>
      </c>
      <c r="R84" s="2">
        <f>DataSourceBySite!C74</f>
        <v>17</v>
      </c>
      <c r="S84" s="1">
        <f>DataSourceBySite!I74</f>
        <v>13</v>
      </c>
      <c r="T84" s="45">
        <f>DataSourceBySite!J74</f>
        <v>1</v>
      </c>
      <c r="U84" s="2">
        <f>DataSourceBySite!C74</f>
        <v>17</v>
      </c>
      <c r="V84" s="1">
        <f>DataSourceBySite!K74</f>
        <v>17</v>
      </c>
      <c r="W84" s="45">
        <f>DataSourceBySite!L74</f>
        <v>0.70589999999999997</v>
      </c>
      <c r="X84" s="2">
        <f>DataSourceBySite!C74</f>
        <v>17</v>
      </c>
      <c r="Y84" s="1">
        <f>DataSourceBySite!M74</f>
        <v>12</v>
      </c>
      <c r="Z84" s="45">
        <f>DataSourceBySite!N74</f>
        <v>0.94120000000000004</v>
      </c>
      <c r="AA84" s="2">
        <f>DataSourceBySite!C74</f>
        <v>17</v>
      </c>
      <c r="AB84" s="1">
        <f>DataSourceBySite!O74</f>
        <v>16</v>
      </c>
      <c r="AC84" s="45">
        <f>DataSourceBySite!Q74</f>
        <v>0</v>
      </c>
      <c r="AD84" s="2">
        <f>DataSourceBySite!P74</f>
        <v>0</v>
      </c>
      <c r="AE84" s="1">
        <f>DataSourceBySite!R74</f>
        <v>0</v>
      </c>
      <c r="AF84" s="47">
        <f>DataSourceBySite!S74</f>
        <v>0.88239999999999996</v>
      </c>
      <c r="AG84" s="2">
        <f>DataSourceBySite!C74</f>
        <v>17</v>
      </c>
      <c r="AH84" s="1">
        <f>DataSourceBySite!T74</f>
        <v>15</v>
      </c>
      <c r="AI84" s="45">
        <f>DataSourceBySite!U74</f>
        <v>1</v>
      </c>
      <c r="AJ84" s="2">
        <f>DataSourceBySite!C74</f>
        <v>17</v>
      </c>
      <c r="AK84" s="1">
        <f>DataSourceBySite!V74</f>
        <v>17</v>
      </c>
      <c r="AL84" s="18">
        <f>DataSourceBySite!W74</f>
        <v>17</v>
      </c>
      <c r="AM84" s="45">
        <f>DataSourceBySite!X74</f>
        <v>1</v>
      </c>
      <c r="AN84" s="2">
        <f>DataSourceBySite!W74</f>
        <v>17</v>
      </c>
      <c r="AO84" s="1">
        <f>DataSourceBySite!Y74</f>
        <v>17</v>
      </c>
      <c r="AP84" s="45">
        <f>DataSourceBySite!Z74</f>
        <v>0.76470000000000005</v>
      </c>
      <c r="AQ84" s="2">
        <f>DataSourceBySite!W74</f>
        <v>17</v>
      </c>
      <c r="AR84" s="1">
        <f>DataSourceBySite!AA74</f>
        <v>13</v>
      </c>
      <c r="AS84" s="45">
        <f>DataSourceBySite!AB74</f>
        <v>1</v>
      </c>
      <c r="AT84" s="2">
        <f>DataSourceBySite!W74</f>
        <v>17</v>
      </c>
      <c r="AU84" s="1">
        <f>DataSourceBySite!AC74</f>
        <v>17</v>
      </c>
      <c r="AV84" s="45">
        <f>DataSourceBySite!AD74</f>
        <v>0.70589999999999997</v>
      </c>
      <c r="AW84" s="2">
        <f>DataSourceBySite!W74</f>
        <v>17</v>
      </c>
      <c r="AX84" s="1">
        <f>DataSourceBySite!AE74</f>
        <v>12</v>
      </c>
      <c r="AY84" s="45">
        <f>DataSourceBySite!AF74</f>
        <v>0</v>
      </c>
      <c r="AZ84" s="2">
        <f>DataSourceBySite!W74</f>
        <v>17</v>
      </c>
      <c r="BA84" s="1">
        <f>DataSourceBySite!AG74</f>
        <v>0</v>
      </c>
      <c r="BB84" s="45">
        <f>DataSourceBySite!AH74</f>
        <v>0</v>
      </c>
      <c r="BC84" s="2">
        <f>DataSourceBySite!W74</f>
        <v>17</v>
      </c>
      <c r="BD84" s="1">
        <f>DataSourceBySite!AI74</f>
        <v>0</v>
      </c>
      <c r="BE84" s="45">
        <f>DataSourceBySite!AJ74</f>
        <v>0</v>
      </c>
      <c r="BF84" s="2">
        <f>DataSourceBySite!W74</f>
        <v>17</v>
      </c>
      <c r="BG84" s="1">
        <f>DataSourceBySite!AK74</f>
        <v>0</v>
      </c>
      <c r="BH84" s="45">
        <f>DataSourceBySite!AL74</f>
        <v>1</v>
      </c>
      <c r="BI84" s="2">
        <f>DataSourceBySite!W74</f>
        <v>17</v>
      </c>
      <c r="BJ84" s="1">
        <f>DataSourceBySite!AM74</f>
        <v>17</v>
      </c>
    </row>
    <row r="85" spans="1:62" x14ac:dyDescent="0.35">
      <c r="A85" s="3" t="str">
        <f>DataSourceBySite!A75</f>
        <v>RXM</v>
      </c>
      <c r="B85" s="32" t="str">
        <f>DataSourceBySite!B75</f>
        <v>DERBYSHIRE HEALTHCARE NHS FOUNDATION TRUST</v>
      </c>
      <c r="C85" s="32" t="str">
        <f>IF(DataSourceBySite!AO75 = 0, "", DataSourceBySite!AO75)</f>
        <v>RXM78</v>
      </c>
      <c r="D85" s="32" t="str">
        <f>IF(DataSourceBySite!AP75 = 0, "", DataSourceBySite!AP75)</f>
        <v>WARD 34, PSYCHIATRIC UNIT</v>
      </c>
      <c r="E85" s="35">
        <f t="shared" si="2"/>
        <v>0.68181818181818177</v>
      </c>
      <c r="F85" s="35">
        <f t="shared" si="3"/>
        <v>0.68181818181818177</v>
      </c>
      <c r="G85" s="31">
        <f>DataSourceBySite!C75</f>
        <v>11</v>
      </c>
      <c r="H85" s="31">
        <f>DataSourceBySite!AN75 - DataSourceBySite!C75</f>
        <v>0</v>
      </c>
      <c r="I85" s="35">
        <f>IF(ISERROR(DataSourceBySite!C75/DataSourceBySite!AN75),1,DataSourceBySite!C75/DataSourceBySite!AN75)</f>
        <v>1</v>
      </c>
      <c r="J85" s="42">
        <f>DataSourceBySite!D75</f>
        <v>1</v>
      </c>
      <c r="K85" s="28">
        <f>DataSourceBySite!C75</f>
        <v>11</v>
      </c>
      <c r="L85" s="29">
        <f>DataSourceBySite!E75</f>
        <v>11</v>
      </c>
      <c r="M85" s="18">
        <f>DataSourceBySite!C75</f>
        <v>11</v>
      </c>
      <c r="N85" s="45">
        <f>DataSourceBySite!F75</f>
        <v>1</v>
      </c>
      <c r="O85" s="2">
        <f>DataSourceBySite!C75</f>
        <v>11</v>
      </c>
      <c r="P85" s="1">
        <f>DataSourceBySite!G75</f>
        <v>11</v>
      </c>
      <c r="Q85" s="45">
        <f>DataSourceBySite!H75</f>
        <v>0.63639999999999997</v>
      </c>
      <c r="R85" s="2">
        <f>DataSourceBySite!C75</f>
        <v>11</v>
      </c>
      <c r="S85" s="1">
        <f>DataSourceBySite!I75</f>
        <v>7</v>
      </c>
      <c r="T85" s="45">
        <f>DataSourceBySite!J75</f>
        <v>1</v>
      </c>
      <c r="U85" s="2">
        <f>DataSourceBySite!C75</f>
        <v>11</v>
      </c>
      <c r="V85" s="1">
        <f>DataSourceBySite!K75</f>
        <v>11</v>
      </c>
      <c r="W85" s="45">
        <f>DataSourceBySite!L75</f>
        <v>0.63639999999999997</v>
      </c>
      <c r="X85" s="2">
        <f>DataSourceBySite!C75</f>
        <v>11</v>
      </c>
      <c r="Y85" s="1">
        <f>DataSourceBySite!M75</f>
        <v>7</v>
      </c>
      <c r="Z85" s="45">
        <f>DataSourceBySite!N75</f>
        <v>1</v>
      </c>
      <c r="AA85" s="2">
        <f>DataSourceBySite!C75</f>
        <v>11</v>
      </c>
      <c r="AB85" s="1">
        <f>DataSourceBySite!O75</f>
        <v>11</v>
      </c>
      <c r="AC85" s="45">
        <f>DataSourceBySite!Q75</f>
        <v>0</v>
      </c>
      <c r="AD85" s="2">
        <f>DataSourceBySite!P75</f>
        <v>0</v>
      </c>
      <c r="AE85" s="1">
        <f>DataSourceBySite!R75</f>
        <v>0</v>
      </c>
      <c r="AF85" s="47">
        <f>DataSourceBySite!S75</f>
        <v>1</v>
      </c>
      <c r="AG85" s="2">
        <f>DataSourceBySite!C75</f>
        <v>11</v>
      </c>
      <c r="AH85" s="1">
        <f>DataSourceBySite!T75</f>
        <v>11</v>
      </c>
      <c r="AI85" s="45">
        <f>DataSourceBySite!U75</f>
        <v>1</v>
      </c>
      <c r="AJ85" s="2">
        <f>DataSourceBySite!C75</f>
        <v>11</v>
      </c>
      <c r="AK85" s="1">
        <f>DataSourceBySite!V75</f>
        <v>11</v>
      </c>
      <c r="AL85" s="18">
        <f>DataSourceBySite!W75</f>
        <v>11</v>
      </c>
      <c r="AM85" s="45">
        <f>DataSourceBySite!X75</f>
        <v>1</v>
      </c>
      <c r="AN85" s="2">
        <f>DataSourceBySite!W75</f>
        <v>11</v>
      </c>
      <c r="AO85" s="1">
        <f>DataSourceBySite!Y75</f>
        <v>11</v>
      </c>
      <c r="AP85" s="45">
        <f>DataSourceBySite!Z75</f>
        <v>0.63639999999999997</v>
      </c>
      <c r="AQ85" s="2">
        <f>DataSourceBySite!W75</f>
        <v>11</v>
      </c>
      <c r="AR85" s="1">
        <f>DataSourceBySite!AA75</f>
        <v>7</v>
      </c>
      <c r="AS85" s="45">
        <f>DataSourceBySite!AB75</f>
        <v>1</v>
      </c>
      <c r="AT85" s="2">
        <f>DataSourceBySite!W75</f>
        <v>11</v>
      </c>
      <c r="AU85" s="1">
        <f>DataSourceBySite!AC75</f>
        <v>11</v>
      </c>
      <c r="AV85" s="45">
        <f>DataSourceBySite!AD75</f>
        <v>0.63639999999999997</v>
      </c>
      <c r="AW85" s="2">
        <f>DataSourceBySite!W75</f>
        <v>11</v>
      </c>
      <c r="AX85" s="1">
        <f>DataSourceBySite!AE75</f>
        <v>7</v>
      </c>
      <c r="AY85" s="45">
        <f>DataSourceBySite!AF75</f>
        <v>0</v>
      </c>
      <c r="AZ85" s="2">
        <f>DataSourceBySite!W75</f>
        <v>11</v>
      </c>
      <c r="BA85" s="1">
        <f>DataSourceBySite!AG75</f>
        <v>0</v>
      </c>
      <c r="BB85" s="45">
        <f>DataSourceBySite!AH75</f>
        <v>0</v>
      </c>
      <c r="BC85" s="2">
        <f>DataSourceBySite!W75</f>
        <v>11</v>
      </c>
      <c r="BD85" s="1">
        <f>DataSourceBySite!AI75</f>
        <v>0</v>
      </c>
      <c r="BE85" s="45">
        <f>DataSourceBySite!AJ75</f>
        <v>0</v>
      </c>
      <c r="BF85" s="2">
        <f>DataSourceBySite!W75</f>
        <v>11</v>
      </c>
      <c r="BG85" s="1">
        <f>DataSourceBySite!AK75</f>
        <v>0</v>
      </c>
      <c r="BH85" s="45">
        <f>DataSourceBySite!AL75</f>
        <v>1</v>
      </c>
      <c r="BI85" s="2">
        <f>DataSourceBySite!W75</f>
        <v>11</v>
      </c>
      <c r="BJ85" s="1">
        <f>DataSourceBySite!AM75</f>
        <v>11</v>
      </c>
    </row>
    <row r="86" spans="1:62" x14ac:dyDescent="0.35">
      <c r="A86" s="3" t="str">
        <f>DataSourceBySite!A76</f>
        <v>RXM</v>
      </c>
      <c r="B86" s="32" t="str">
        <f>DataSourceBySite!B76</f>
        <v>DERBYSHIRE HEALTHCARE NHS FOUNDATION TRUST</v>
      </c>
      <c r="C86" s="32" t="str">
        <f>IF(DataSourceBySite!AO76 = 0, "", DataSourceBySite!AO76)</f>
        <v>RXM81</v>
      </c>
      <c r="D86" s="32" t="str">
        <f>IF(DataSourceBySite!AP76 = 0, "", DataSourceBySite!AP76)</f>
        <v>WARD 35, PSYCHIATRIC UNIT</v>
      </c>
      <c r="E86" s="35">
        <f t="shared" si="2"/>
        <v>0.61170212765957444</v>
      </c>
      <c r="F86" s="35">
        <f t="shared" si="3"/>
        <v>0.61170212765957444</v>
      </c>
      <c r="G86" s="31">
        <f>DataSourceBySite!C76</f>
        <v>13</v>
      </c>
      <c r="H86" s="31">
        <f>DataSourceBySite!AN76 - DataSourceBySite!C76</f>
        <v>0</v>
      </c>
      <c r="I86" s="35">
        <f>IF(ISERROR(DataSourceBySite!C76/DataSourceBySite!AN76),1,DataSourceBySite!C76/DataSourceBySite!AN76)</f>
        <v>1</v>
      </c>
      <c r="J86" s="42">
        <f>DataSourceBySite!D76</f>
        <v>1</v>
      </c>
      <c r="K86" s="28">
        <f>DataSourceBySite!C76</f>
        <v>13</v>
      </c>
      <c r="L86" s="29">
        <f>DataSourceBySite!E76</f>
        <v>13</v>
      </c>
      <c r="M86" s="18">
        <f>DataSourceBySite!C76</f>
        <v>13</v>
      </c>
      <c r="N86" s="45">
        <f>DataSourceBySite!F76</f>
        <v>1</v>
      </c>
      <c r="O86" s="2">
        <f>DataSourceBySite!C76</f>
        <v>13</v>
      </c>
      <c r="P86" s="1">
        <f>DataSourceBySite!G76</f>
        <v>13</v>
      </c>
      <c r="Q86" s="45">
        <f>DataSourceBySite!H76</f>
        <v>0.76919999999999999</v>
      </c>
      <c r="R86" s="2">
        <f>DataSourceBySite!C76</f>
        <v>13</v>
      </c>
      <c r="S86" s="1">
        <f>DataSourceBySite!I76</f>
        <v>10</v>
      </c>
      <c r="T86" s="45">
        <f>DataSourceBySite!J76</f>
        <v>1</v>
      </c>
      <c r="U86" s="2">
        <f>DataSourceBySite!C76</f>
        <v>13</v>
      </c>
      <c r="V86" s="1">
        <f>DataSourceBySite!K76</f>
        <v>13</v>
      </c>
      <c r="W86" s="45">
        <f>DataSourceBySite!L76</f>
        <v>0.61539999999999995</v>
      </c>
      <c r="X86" s="2">
        <f>DataSourceBySite!C76</f>
        <v>13</v>
      </c>
      <c r="Y86" s="1">
        <f>DataSourceBySite!M76</f>
        <v>8</v>
      </c>
      <c r="Z86" s="45">
        <f>DataSourceBySite!N76</f>
        <v>0.61539999999999995</v>
      </c>
      <c r="AA86" s="2">
        <f>DataSourceBySite!C76</f>
        <v>13</v>
      </c>
      <c r="AB86" s="1">
        <f>DataSourceBySite!O76</f>
        <v>8</v>
      </c>
      <c r="AC86" s="45">
        <f>DataSourceBySite!Q76</f>
        <v>1</v>
      </c>
      <c r="AD86" s="2">
        <f>DataSourceBySite!P76</f>
        <v>6</v>
      </c>
      <c r="AE86" s="1">
        <f>DataSourceBySite!R76</f>
        <v>6</v>
      </c>
      <c r="AF86" s="47">
        <f>DataSourceBySite!S76</f>
        <v>0.30769999999999997</v>
      </c>
      <c r="AG86" s="2">
        <f>DataSourceBySite!C76</f>
        <v>13</v>
      </c>
      <c r="AH86" s="1">
        <f>DataSourceBySite!T76</f>
        <v>0</v>
      </c>
      <c r="AI86" s="45">
        <f>DataSourceBySite!U76</f>
        <v>1</v>
      </c>
      <c r="AJ86" s="2">
        <f>DataSourceBySite!C76</f>
        <v>13</v>
      </c>
      <c r="AK86" s="1">
        <f>DataSourceBySite!V76</f>
        <v>13</v>
      </c>
      <c r="AL86" s="18">
        <f>DataSourceBySite!W76</f>
        <v>13</v>
      </c>
      <c r="AM86" s="45">
        <f>DataSourceBySite!X76</f>
        <v>1</v>
      </c>
      <c r="AN86" s="2">
        <f>DataSourceBySite!W76</f>
        <v>13</v>
      </c>
      <c r="AO86" s="1">
        <f>DataSourceBySite!Y76</f>
        <v>13</v>
      </c>
      <c r="AP86" s="45">
        <f>DataSourceBySite!Z76</f>
        <v>0.76919999999999999</v>
      </c>
      <c r="AQ86" s="2">
        <f>DataSourceBySite!W76</f>
        <v>13</v>
      </c>
      <c r="AR86" s="1">
        <f>DataSourceBySite!AA76</f>
        <v>10</v>
      </c>
      <c r="AS86" s="45">
        <f>DataSourceBySite!AB76</f>
        <v>1</v>
      </c>
      <c r="AT86" s="2">
        <f>DataSourceBySite!W76</f>
        <v>13</v>
      </c>
      <c r="AU86" s="1">
        <f>DataSourceBySite!AC76</f>
        <v>13</v>
      </c>
      <c r="AV86" s="45">
        <f>DataSourceBySite!AD76</f>
        <v>0.61539999999999995</v>
      </c>
      <c r="AW86" s="2">
        <f>DataSourceBySite!W76</f>
        <v>13</v>
      </c>
      <c r="AX86" s="1">
        <f>DataSourceBySite!AE76</f>
        <v>8</v>
      </c>
      <c r="AY86" s="45">
        <f>DataSourceBySite!AF76</f>
        <v>0</v>
      </c>
      <c r="AZ86" s="2">
        <f>DataSourceBySite!W76</f>
        <v>13</v>
      </c>
      <c r="BA86" s="1">
        <f>DataSourceBySite!AG76</f>
        <v>0</v>
      </c>
      <c r="BB86" s="45">
        <f>DataSourceBySite!AH76</f>
        <v>0</v>
      </c>
      <c r="BC86" s="2">
        <f>DataSourceBySite!W76</f>
        <v>13</v>
      </c>
      <c r="BD86" s="1">
        <f>DataSourceBySite!AI76</f>
        <v>0</v>
      </c>
      <c r="BE86" s="45">
        <f>DataSourceBySite!AJ76</f>
        <v>0</v>
      </c>
      <c r="BF86" s="2">
        <f>DataSourceBySite!W76</f>
        <v>13</v>
      </c>
      <c r="BG86" s="1">
        <f>DataSourceBySite!AK76</f>
        <v>0</v>
      </c>
      <c r="BH86" s="45">
        <f>DataSourceBySite!AL76</f>
        <v>1</v>
      </c>
      <c r="BI86" s="2">
        <f>DataSourceBySite!W76</f>
        <v>13</v>
      </c>
      <c r="BJ86" s="1">
        <f>DataSourceBySite!AM76</f>
        <v>13</v>
      </c>
    </row>
    <row r="87" spans="1:62" x14ac:dyDescent="0.35">
      <c r="A87" s="3" t="str">
        <f>DataSourceBySite!A77</f>
        <v>RXM</v>
      </c>
      <c r="B87" s="32" t="str">
        <f>DataSourceBySite!B77</f>
        <v>DERBYSHIRE HEALTHCARE NHS FOUNDATION TRUST</v>
      </c>
      <c r="C87" s="32" t="str">
        <f>IF(DataSourceBySite!AO77 = 0, "", DataSourceBySite!AO77)</f>
        <v>RXM74</v>
      </c>
      <c r="D87" s="32" t="str">
        <f>IF(DataSourceBySite!AP77 = 0, "", DataSourceBySite!AP77)</f>
        <v>WARD 36, PSYCHIATRIC UNIT</v>
      </c>
      <c r="E87" s="35">
        <f t="shared" si="2"/>
        <v>0.67460317460317465</v>
      </c>
      <c r="F87" s="35">
        <f t="shared" si="3"/>
        <v>0.67460317460317465</v>
      </c>
      <c r="G87" s="31">
        <f>DataSourceBySite!C77</f>
        <v>9</v>
      </c>
      <c r="H87" s="31">
        <f>DataSourceBySite!AN77 - DataSourceBySite!C77</f>
        <v>0</v>
      </c>
      <c r="I87" s="35">
        <f>IF(ISERROR(DataSourceBySite!C77/DataSourceBySite!AN77),1,DataSourceBySite!C77/DataSourceBySite!AN77)</f>
        <v>1</v>
      </c>
      <c r="J87" s="42">
        <f>DataSourceBySite!D77</f>
        <v>1</v>
      </c>
      <c r="K87" s="28">
        <f>DataSourceBySite!C77</f>
        <v>9</v>
      </c>
      <c r="L87" s="29">
        <f>DataSourceBySite!E77</f>
        <v>9</v>
      </c>
      <c r="M87" s="18">
        <f>DataSourceBySite!C77</f>
        <v>9</v>
      </c>
      <c r="N87" s="45">
        <f>DataSourceBySite!F77</f>
        <v>1</v>
      </c>
      <c r="O87" s="2">
        <f>DataSourceBySite!C77</f>
        <v>9</v>
      </c>
      <c r="P87" s="1">
        <f>DataSourceBySite!G77</f>
        <v>9</v>
      </c>
      <c r="Q87" s="45">
        <f>DataSourceBySite!H77</f>
        <v>0.77780000000000005</v>
      </c>
      <c r="R87" s="2">
        <f>DataSourceBySite!C77</f>
        <v>9</v>
      </c>
      <c r="S87" s="1">
        <f>DataSourceBySite!I77</f>
        <v>7</v>
      </c>
      <c r="T87" s="45">
        <f>DataSourceBySite!J77</f>
        <v>1</v>
      </c>
      <c r="U87" s="2">
        <f>DataSourceBySite!C77</f>
        <v>9</v>
      </c>
      <c r="V87" s="1">
        <f>DataSourceBySite!K77</f>
        <v>9</v>
      </c>
      <c r="W87" s="45">
        <f>DataSourceBySite!L77</f>
        <v>0.55559999999999998</v>
      </c>
      <c r="X87" s="2">
        <f>DataSourceBySite!C77</f>
        <v>9</v>
      </c>
      <c r="Y87" s="1">
        <f>DataSourceBySite!M77</f>
        <v>5</v>
      </c>
      <c r="Z87" s="45">
        <f>DataSourceBySite!N77</f>
        <v>0.88890000000000002</v>
      </c>
      <c r="AA87" s="2">
        <f>DataSourceBySite!C77</f>
        <v>9</v>
      </c>
      <c r="AB87" s="1">
        <f>DataSourceBySite!O77</f>
        <v>8</v>
      </c>
      <c r="AC87" s="45">
        <f>DataSourceBySite!Q77</f>
        <v>0</v>
      </c>
      <c r="AD87" s="2">
        <f>DataSourceBySite!P77</f>
        <v>0</v>
      </c>
      <c r="AE87" s="1">
        <f>DataSourceBySite!R77</f>
        <v>0</v>
      </c>
      <c r="AF87" s="47">
        <f>DataSourceBySite!S77</f>
        <v>0.88890000000000002</v>
      </c>
      <c r="AG87" s="2">
        <f>DataSourceBySite!C77</f>
        <v>9</v>
      </c>
      <c r="AH87" s="1">
        <f>DataSourceBySite!T77</f>
        <v>8</v>
      </c>
      <c r="AI87" s="45">
        <f>DataSourceBySite!U77</f>
        <v>1</v>
      </c>
      <c r="AJ87" s="2">
        <f>DataSourceBySite!C77</f>
        <v>9</v>
      </c>
      <c r="AK87" s="1">
        <f>DataSourceBySite!V77</f>
        <v>9</v>
      </c>
      <c r="AL87" s="18">
        <f>DataSourceBySite!W77</f>
        <v>9</v>
      </c>
      <c r="AM87" s="45">
        <f>DataSourceBySite!X77</f>
        <v>1</v>
      </c>
      <c r="AN87" s="2">
        <f>DataSourceBySite!W77</f>
        <v>9</v>
      </c>
      <c r="AO87" s="1">
        <f>DataSourceBySite!Y77</f>
        <v>9</v>
      </c>
      <c r="AP87" s="45">
        <f>DataSourceBySite!Z77</f>
        <v>0.77780000000000005</v>
      </c>
      <c r="AQ87" s="2">
        <f>DataSourceBySite!W77</f>
        <v>9</v>
      </c>
      <c r="AR87" s="1">
        <f>DataSourceBySite!AA77</f>
        <v>7</v>
      </c>
      <c r="AS87" s="45">
        <f>DataSourceBySite!AB77</f>
        <v>1</v>
      </c>
      <c r="AT87" s="2">
        <f>DataSourceBySite!W77</f>
        <v>9</v>
      </c>
      <c r="AU87" s="1">
        <f>DataSourceBySite!AC77</f>
        <v>9</v>
      </c>
      <c r="AV87" s="45">
        <f>DataSourceBySite!AD77</f>
        <v>0.55559999999999998</v>
      </c>
      <c r="AW87" s="2">
        <f>DataSourceBySite!W77</f>
        <v>9</v>
      </c>
      <c r="AX87" s="1">
        <f>DataSourceBySite!AE77</f>
        <v>5</v>
      </c>
      <c r="AY87" s="45">
        <f>DataSourceBySite!AF77</f>
        <v>0</v>
      </c>
      <c r="AZ87" s="2">
        <f>DataSourceBySite!W77</f>
        <v>9</v>
      </c>
      <c r="BA87" s="1">
        <f>DataSourceBySite!AG77</f>
        <v>0</v>
      </c>
      <c r="BB87" s="45">
        <f>DataSourceBySite!AH77</f>
        <v>0</v>
      </c>
      <c r="BC87" s="2">
        <f>DataSourceBySite!W77</f>
        <v>9</v>
      </c>
      <c r="BD87" s="1">
        <f>DataSourceBySite!AI77</f>
        <v>0</v>
      </c>
      <c r="BE87" s="45">
        <f>DataSourceBySite!AJ77</f>
        <v>0</v>
      </c>
      <c r="BF87" s="2">
        <f>DataSourceBySite!W77</f>
        <v>9</v>
      </c>
      <c r="BG87" s="1">
        <f>DataSourceBySite!AK77</f>
        <v>0</v>
      </c>
      <c r="BH87" s="45">
        <f>DataSourceBySite!AL77</f>
        <v>1</v>
      </c>
      <c r="BI87" s="2">
        <f>DataSourceBySite!W77</f>
        <v>9</v>
      </c>
      <c r="BJ87" s="1">
        <f>DataSourceBySite!AM77</f>
        <v>9</v>
      </c>
    </row>
    <row r="88" spans="1:62" x14ac:dyDescent="0.35">
      <c r="A88" s="3" t="str">
        <f>DataSourceBySite!A78</f>
        <v>RWV</v>
      </c>
      <c r="B88" s="32" t="str">
        <f>DataSourceBySite!B78</f>
        <v>DEVON PARTNERSHIP NHS TRUST</v>
      </c>
      <c r="C88" s="32" t="str">
        <f>IF(DataSourceBySite!AO78 = 0, "", DataSourceBySite!AO78)</f>
        <v>Unknown</v>
      </c>
      <c r="D88" s="32" t="str">
        <f>IF(DataSourceBySite!AP78 = 0, "", DataSourceBySite!AP78)</f>
        <v>null</v>
      </c>
      <c r="E88" s="35">
        <f t="shared" ref="E88:E151" si="4">IFERROR(SUM(L88,S88,V88,Y88,AB88,AE88,AH88,AK88,AR88,AU88,AX88,BJ88,BA88,BD88,BG88) / SUM(K88,R88,U88,X88,AA88,AD88,AG88,AJ88,AQ88,AT88,AW88,BI88,AZ88,BC88,BF88),0)</f>
        <v>0.72692307692307689</v>
      </c>
      <c r="F88" s="35">
        <f t="shared" ref="F88:F151" si="5">E88*I88</f>
        <v>0.72692307692307689</v>
      </c>
      <c r="G88" s="31">
        <f>DataSourceBySite!C78</f>
        <v>16</v>
      </c>
      <c r="H88" s="31">
        <f>DataSourceBySite!AN78 - DataSourceBySite!C78</f>
        <v>0</v>
      </c>
      <c r="I88" s="35">
        <f>IF(ISERROR(DataSourceBySite!C78/DataSourceBySite!AN78),1,DataSourceBySite!C78/DataSourceBySite!AN78)</f>
        <v>1</v>
      </c>
      <c r="J88" s="42">
        <f>DataSourceBySite!D78</f>
        <v>0</v>
      </c>
      <c r="K88" s="28">
        <f>DataSourceBySite!C78</f>
        <v>16</v>
      </c>
      <c r="L88" s="29">
        <f>DataSourceBySite!E78</f>
        <v>0</v>
      </c>
      <c r="M88" s="18">
        <f>DataSourceBySite!C78</f>
        <v>16</v>
      </c>
      <c r="N88" s="45">
        <f>DataSourceBySite!F78</f>
        <v>1</v>
      </c>
      <c r="O88" s="2">
        <f>DataSourceBySite!C78</f>
        <v>16</v>
      </c>
      <c r="P88" s="1">
        <f>DataSourceBySite!G78</f>
        <v>16</v>
      </c>
      <c r="Q88" s="45">
        <f>DataSourceBySite!H78</f>
        <v>1</v>
      </c>
      <c r="R88" s="2">
        <f>DataSourceBySite!C78</f>
        <v>16</v>
      </c>
      <c r="S88" s="1">
        <f>DataSourceBySite!I78</f>
        <v>16</v>
      </c>
      <c r="T88" s="45">
        <f>DataSourceBySite!J78</f>
        <v>1</v>
      </c>
      <c r="U88" s="2">
        <f>DataSourceBySite!C78</f>
        <v>16</v>
      </c>
      <c r="V88" s="1">
        <f>DataSourceBySite!K78</f>
        <v>16</v>
      </c>
      <c r="W88" s="45">
        <f>DataSourceBySite!L78</f>
        <v>1</v>
      </c>
      <c r="X88" s="2">
        <f>DataSourceBySite!C78</f>
        <v>16</v>
      </c>
      <c r="Y88" s="1">
        <f>DataSourceBySite!M78</f>
        <v>16</v>
      </c>
      <c r="Z88" s="45">
        <f>DataSourceBySite!N78</f>
        <v>0.9375</v>
      </c>
      <c r="AA88" s="2">
        <f>DataSourceBySite!C78</f>
        <v>16</v>
      </c>
      <c r="AB88" s="1">
        <f>DataSourceBySite!O78</f>
        <v>15</v>
      </c>
      <c r="AC88" s="45">
        <f>DataSourceBySite!Q78</f>
        <v>0.625</v>
      </c>
      <c r="AD88" s="2">
        <f>DataSourceBySite!P78</f>
        <v>8</v>
      </c>
      <c r="AE88" s="1">
        <f>DataSourceBySite!R78</f>
        <v>5</v>
      </c>
      <c r="AF88" s="47">
        <f>DataSourceBySite!S78</f>
        <v>0.9375</v>
      </c>
      <c r="AG88" s="2">
        <f>DataSourceBySite!C78</f>
        <v>16</v>
      </c>
      <c r="AH88" s="1">
        <f>DataSourceBySite!T78</f>
        <v>15</v>
      </c>
      <c r="AI88" s="45">
        <f>DataSourceBySite!U78</f>
        <v>1</v>
      </c>
      <c r="AJ88" s="2">
        <f>DataSourceBySite!C78</f>
        <v>16</v>
      </c>
      <c r="AK88" s="1">
        <f>DataSourceBySite!V78</f>
        <v>16</v>
      </c>
      <c r="AL88" s="18">
        <f>DataSourceBySite!W78</f>
        <v>20</v>
      </c>
      <c r="AM88" s="45">
        <f>DataSourceBySite!X78</f>
        <v>1</v>
      </c>
      <c r="AN88" s="2">
        <f>DataSourceBySite!W78</f>
        <v>20</v>
      </c>
      <c r="AO88" s="1">
        <f>DataSourceBySite!Y78</f>
        <v>20</v>
      </c>
      <c r="AP88" s="45">
        <f>DataSourceBySite!Z78</f>
        <v>1</v>
      </c>
      <c r="AQ88" s="2">
        <f>DataSourceBySite!W78</f>
        <v>20</v>
      </c>
      <c r="AR88" s="1">
        <f>DataSourceBySite!AA78</f>
        <v>20</v>
      </c>
      <c r="AS88" s="45">
        <f>DataSourceBySite!AB78</f>
        <v>1</v>
      </c>
      <c r="AT88" s="2">
        <f>DataSourceBySite!W78</f>
        <v>20</v>
      </c>
      <c r="AU88" s="1">
        <f>DataSourceBySite!AC78</f>
        <v>20</v>
      </c>
      <c r="AV88" s="45">
        <f>DataSourceBySite!AD78</f>
        <v>1</v>
      </c>
      <c r="AW88" s="2">
        <f>DataSourceBySite!W78</f>
        <v>20</v>
      </c>
      <c r="AX88" s="1">
        <f>DataSourceBySite!AE78</f>
        <v>20</v>
      </c>
      <c r="AY88" s="45">
        <f>DataSourceBySite!AF78</f>
        <v>0.7</v>
      </c>
      <c r="AZ88" s="2">
        <f>DataSourceBySite!W78</f>
        <v>20</v>
      </c>
      <c r="BA88" s="1">
        <f>DataSourceBySite!AG78</f>
        <v>14</v>
      </c>
      <c r="BB88" s="45">
        <f>DataSourceBySite!AH78</f>
        <v>0</v>
      </c>
      <c r="BC88" s="2">
        <f>DataSourceBySite!W78</f>
        <v>20</v>
      </c>
      <c r="BD88" s="1">
        <f>DataSourceBySite!AI78</f>
        <v>0</v>
      </c>
      <c r="BE88" s="45">
        <f>DataSourceBySite!AJ78</f>
        <v>0</v>
      </c>
      <c r="BF88" s="2">
        <f>DataSourceBySite!W78</f>
        <v>20</v>
      </c>
      <c r="BG88" s="1">
        <f>DataSourceBySite!AK78</f>
        <v>0</v>
      </c>
      <c r="BH88" s="45">
        <f>DataSourceBySite!AL78</f>
        <v>0.8</v>
      </c>
      <c r="BI88" s="2">
        <f>DataSourceBySite!W78</f>
        <v>20</v>
      </c>
      <c r="BJ88" s="1">
        <f>DataSourceBySite!AM78</f>
        <v>16</v>
      </c>
    </row>
    <row r="89" spans="1:62" x14ac:dyDescent="0.35">
      <c r="A89" s="3" t="str">
        <f>DataSourceBySite!A79</f>
        <v>RWV</v>
      </c>
      <c r="B89" s="32" t="str">
        <f>DataSourceBySite!B79</f>
        <v>DEVON PARTNERSHIP NHS TRUST</v>
      </c>
      <c r="C89" s="32" t="str">
        <f>IF(DataSourceBySite!AO79 = 0, "", DataSourceBySite!AO79)</f>
        <v>RWV04</v>
      </c>
      <c r="D89" s="32" t="str">
        <f>IF(DataSourceBySite!AP79 = 0, "", DataSourceBySite!AP79)</f>
        <v>59/61 WHIPTON BARTON ROAD</v>
      </c>
      <c r="E89" s="35">
        <f t="shared" si="4"/>
        <v>0.67232597623089985</v>
      </c>
      <c r="F89" s="35">
        <f t="shared" si="5"/>
        <v>0.58902895262707156</v>
      </c>
      <c r="G89" s="31">
        <f>DataSourceBySite!C79</f>
        <v>99</v>
      </c>
      <c r="H89" s="31">
        <f>DataSourceBySite!AN79 - DataSourceBySite!C79</f>
        <v>14</v>
      </c>
      <c r="I89" s="35">
        <f>IF(ISERROR(DataSourceBySite!C79/DataSourceBySite!AN79),1,DataSourceBySite!C79/DataSourceBySite!AN79)</f>
        <v>0.87610619469026552</v>
      </c>
      <c r="J89" s="42">
        <f>DataSourceBySite!D79</f>
        <v>1</v>
      </c>
      <c r="K89" s="28">
        <f>DataSourceBySite!C79</f>
        <v>99</v>
      </c>
      <c r="L89" s="29">
        <f>DataSourceBySite!E79</f>
        <v>99</v>
      </c>
      <c r="M89" s="18">
        <f>DataSourceBySite!C79</f>
        <v>99</v>
      </c>
      <c r="N89" s="45">
        <f>DataSourceBySite!F79</f>
        <v>1</v>
      </c>
      <c r="O89" s="2">
        <f>DataSourceBySite!C79</f>
        <v>99</v>
      </c>
      <c r="P89" s="1">
        <f>DataSourceBySite!G79</f>
        <v>99</v>
      </c>
      <c r="Q89" s="45">
        <f>DataSourceBySite!H79</f>
        <v>1</v>
      </c>
      <c r="R89" s="2">
        <f>DataSourceBySite!C79</f>
        <v>99</v>
      </c>
      <c r="S89" s="1">
        <f>DataSourceBySite!I79</f>
        <v>99</v>
      </c>
      <c r="T89" s="45">
        <f>DataSourceBySite!J79</f>
        <v>1</v>
      </c>
      <c r="U89" s="2">
        <f>DataSourceBySite!C79</f>
        <v>99</v>
      </c>
      <c r="V89" s="1">
        <f>DataSourceBySite!K79</f>
        <v>99</v>
      </c>
      <c r="W89" s="45">
        <f>DataSourceBySite!L79</f>
        <v>0.95960000000000001</v>
      </c>
      <c r="X89" s="2">
        <f>DataSourceBySite!C79</f>
        <v>99</v>
      </c>
      <c r="Y89" s="1">
        <f>DataSourceBySite!M79</f>
        <v>95</v>
      </c>
      <c r="Z89" s="45">
        <f>DataSourceBySite!N79</f>
        <v>0.40400000000000003</v>
      </c>
      <c r="AA89" s="2">
        <f>DataSourceBySite!C79</f>
        <v>99</v>
      </c>
      <c r="AB89" s="1">
        <f>DataSourceBySite!O79</f>
        <v>40</v>
      </c>
      <c r="AC89" s="45">
        <f>DataSourceBySite!Q79</f>
        <v>1</v>
      </c>
      <c r="AD89" s="2">
        <f>DataSourceBySite!P79</f>
        <v>18</v>
      </c>
      <c r="AE89" s="1">
        <f>DataSourceBySite!R79</f>
        <v>18</v>
      </c>
      <c r="AF89" s="47">
        <f>DataSourceBySite!S79</f>
        <v>0.40400000000000003</v>
      </c>
      <c r="AG89" s="2">
        <f>DataSourceBySite!C79</f>
        <v>99</v>
      </c>
      <c r="AH89" s="1">
        <f>DataSourceBySite!T79</f>
        <v>40</v>
      </c>
      <c r="AI89" s="45">
        <f>DataSourceBySite!U79</f>
        <v>1</v>
      </c>
      <c r="AJ89" s="2">
        <f>DataSourceBySite!C79</f>
        <v>99</v>
      </c>
      <c r="AK89" s="1">
        <f>DataSourceBySite!V79</f>
        <v>99</v>
      </c>
      <c r="AL89" s="18">
        <f>DataSourceBySite!W79</f>
        <v>235</v>
      </c>
      <c r="AM89" s="45">
        <f>DataSourceBySite!X79</f>
        <v>1</v>
      </c>
      <c r="AN89" s="2">
        <f>DataSourceBySite!W79</f>
        <v>235</v>
      </c>
      <c r="AO89" s="1">
        <f>DataSourceBySite!Y79</f>
        <v>235</v>
      </c>
      <c r="AP89" s="45">
        <f>DataSourceBySite!Z79</f>
        <v>1</v>
      </c>
      <c r="AQ89" s="2">
        <f>DataSourceBySite!W79</f>
        <v>235</v>
      </c>
      <c r="AR89" s="1">
        <f>DataSourceBySite!AA79</f>
        <v>235</v>
      </c>
      <c r="AS89" s="45">
        <f>DataSourceBySite!AB79</f>
        <v>1</v>
      </c>
      <c r="AT89" s="2">
        <f>DataSourceBySite!W79</f>
        <v>235</v>
      </c>
      <c r="AU89" s="1">
        <f>DataSourceBySite!AC79</f>
        <v>235</v>
      </c>
      <c r="AV89" s="45">
        <f>DataSourceBySite!AD79</f>
        <v>0.95320000000000005</v>
      </c>
      <c r="AW89" s="2">
        <f>DataSourceBySite!W79</f>
        <v>235</v>
      </c>
      <c r="AX89" s="1">
        <f>DataSourceBySite!AE79</f>
        <v>224</v>
      </c>
      <c r="AY89" s="45">
        <f>DataSourceBySite!AF79</f>
        <v>0.37019999999999997</v>
      </c>
      <c r="AZ89" s="2">
        <f>DataSourceBySite!W79</f>
        <v>235</v>
      </c>
      <c r="BA89" s="1">
        <f>DataSourceBySite!AG79</f>
        <v>87</v>
      </c>
      <c r="BB89" s="45">
        <f>DataSourceBySite!AH79</f>
        <v>0</v>
      </c>
      <c r="BC89" s="2">
        <f>DataSourceBySite!W79</f>
        <v>235</v>
      </c>
      <c r="BD89" s="1">
        <f>DataSourceBySite!AI79</f>
        <v>0</v>
      </c>
      <c r="BE89" s="45">
        <f>DataSourceBySite!AJ79</f>
        <v>0</v>
      </c>
      <c r="BF89" s="2">
        <f>DataSourceBySite!W79</f>
        <v>235</v>
      </c>
      <c r="BG89" s="1">
        <f>DataSourceBySite!AK79</f>
        <v>0</v>
      </c>
      <c r="BH89" s="45">
        <f>DataSourceBySite!AL79</f>
        <v>0.91059999999999997</v>
      </c>
      <c r="BI89" s="2">
        <f>DataSourceBySite!W79</f>
        <v>235</v>
      </c>
      <c r="BJ89" s="1">
        <f>DataSourceBySite!AM79</f>
        <v>214</v>
      </c>
    </row>
    <row r="90" spans="1:62" x14ac:dyDescent="0.35">
      <c r="A90" s="3" t="str">
        <f>DataSourceBySite!A80</f>
        <v>RWV</v>
      </c>
      <c r="B90" s="32" t="str">
        <f>DataSourceBySite!B80</f>
        <v>DEVON PARTNERSHIP NHS TRUST</v>
      </c>
      <c r="C90" s="32" t="str">
        <f>IF(DataSourceBySite!AO80 = 0, "", DataSourceBySite!AO80)</f>
        <v>RWV98</v>
      </c>
      <c r="D90" s="32" t="str">
        <f>IF(DataSourceBySite!AP80 = 0, "", DataSourceBySite!AP80)</f>
        <v>FRANKLYN COMMUNITY HOSPITAL</v>
      </c>
      <c r="E90" s="35">
        <f t="shared" si="4"/>
        <v>0.69047619047619047</v>
      </c>
      <c r="F90" s="35">
        <f t="shared" si="5"/>
        <v>0.69047619047619047</v>
      </c>
      <c r="G90" s="31">
        <f>DataSourceBySite!C80</f>
        <v>0</v>
      </c>
      <c r="H90" s="31">
        <f>DataSourceBySite!AN80 - DataSourceBySite!C80</f>
        <v>0</v>
      </c>
      <c r="I90" s="35">
        <f>IF(ISERROR(DataSourceBySite!C80/DataSourceBySite!AN80),1,DataSourceBySite!C80/DataSourceBySite!AN80)</f>
        <v>1</v>
      </c>
      <c r="J90" s="42">
        <f>DataSourceBySite!D80</f>
        <v>0</v>
      </c>
      <c r="K90" s="28">
        <f>DataSourceBySite!C80</f>
        <v>0</v>
      </c>
      <c r="L90" s="29">
        <f>DataSourceBySite!E80</f>
        <v>0</v>
      </c>
      <c r="M90" s="18">
        <f>DataSourceBySite!C80</f>
        <v>0</v>
      </c>
      <c r="N90" s="45">
        <f>DataSourceBySite!F80</f>
        <v>0</v>
      </c>
      <c r="O90" s="2">
        <f>DataSourceBySite!C80</f>
        <v>0</v>
      </c>
      <c r="P90" s="1">
        <f>DataSourceBySite!G80</f>
        <v>0</v>
      </c>
      <c r="Q90" s="45">
        <f>DataSourceBySite!H80</f>
        <v>0</v>
      </c>
      <c r="R90" s="2">
        <f>DataSourceBySite!C80</f>
        <v>0</v>
      </c>
      <c r="S90" s="1">
        <f>DataSourceBySite!I80</f>
        <v>0</v>
      </c>
      <c r="T90" s="45">
        <f>DataSourceBySite!J80</f>
        <v>0</v>
      </c>
      <c r="U90" s="2">
        <f>DataSourceBySite!C80</f>
        <v>0</v>
      </c>
      <c r="V90" s="1">
        <f>DataSourceBySite!K80</f>
        <v>0</v>
      </c>
      <c r="W90" s="45">
        <f>DataSourceBySite!L80</f>
        <v>0</v>
      </c>
      <c r="X90" s="2">
        <f>DataSourceBySite!C80</f>
        <v>0</v>
      </c>
      <c r="Y90" s="1">
        <f>DataSourceBySite!M80</f>
        <v>0</v>
      </c>
      <c r="Z90" s="45">
        <f>DataSourceBySite!N80</f>
        <v>0</v>
      </c>
      <c r="AA90" s="2">
        <f>DataSourceBySite!C80</f>
        <v>0</v>
      </c>
      <c r="AB90" s="1">
        <f>DataSourceBySite!O80</f>
        <v>0</v>
      </c>
      <c r="AC90" s="45">
        <f>DataSourceBySite!Q80</f>
        <v>0</v>
      </c>
      <c r="AD90" s="2">
        <f>DataSourceBySite!P80</f>
        <v>0</v>
      </c>
      <c r="AE90" s="1">
        <f>DataSourceBySite!R80</f>
        <v>0</v>
      </c>
      <c r="AF90" s="47">
        <f>DataSourceBySite!S80</f>
        <v>0</v>
      </c>
      <c r="AG90" s="2">
        <f>DataSourceBySite!C80</f>
        <v>0</v>
      </c>
      <c r="AH90" s="1">
        <f>DataSourceBySite!T80</f>
        <v>0</v>
      </c>
      <c r="AI90" s="45">
        <f>DataSourceBySite!U80</f>
        <v>0</v>
      </c>
      <c r="AJ90" s="2">
        <f>DataSourceBySite!C80</f>
        <v>0</v>
      </c>
      <c r="AK90" s="1">
        <f>DataSourceBySite!V80</f>
        <v>0</v>
      </c>
      <c r="AL90" s="18">
        <f>DataSourceBySite!W80</f>
        <v>6</v>
      </c>
      <c r="AM90" s="45">
        <f>DataSourceBySite!X80</f>
        <v>1</v>
      </c>
      <c r="AN90" s="2">
        <f>DataSourceBySite!W80</f>
        <v>6</v>
      </c>
      <c r="AO90" s="1">
        <f>DataSourceBySite!Y80</f>
        <v>6</v>
      </c>
      <c r="AP90" s="45">
        <f>DataSourceBySite!Z80</f>
        <v>1</v>
      </c>
      <c r="AQ90" s="2">
        <f>DataSourceBySite!W80</f>
        <v>6</v>
      </c>
      <c r="AR90" s="1">
        <f>DataSourceBySite!AA80</f>
        <v>6</v>
      </c>
      <c r="AS90" s="45">
        <f>DataSourceBySite!AB80</f>
        <v>1</v>
      </c>
      <c r="AT90" s="2">
        <f>DataSourceBySite!W80</f>
        <v>6</v>
      </c>
      <c r="AU90" s="1">
        <f>DataSourceBySite!AC80</f>
        <v>6</v>
      </c>
      <c r="AV90" s="45">
        <f>DataSourceBySite!AD80</f>
        <v>1</v>
      </c>
      <c r="AW90" s="2">
        <f>DataSourceBySite!W80</f>
        <v>6</v>
      </c>
      <c r="AX90" s="1">
        <f>DataSourceBySite!AE80</f>
        <v>6</v>
      </c>
      <c r="AY90" s="45">
        <f>DataSourceBySite!AF80</f>
        <v>1</v>
      </c>
      <c r="AZ90" s="2">
        <f>DataSourceBySite!W80</f>
        <v>6</v>
      </c>
      <c r="BA90" s="1">
        <f>DataSourceBySite!AG80</f>
        <v>6</v>
      </c>
      <c r="BB90" s="45">
        <f>DataSourceBySite!AH80</f>
        <v>0</v>
      </c>
      <c r="BC90" s="2">
        <f>DataSourceBySite!W80</f>
        <v>6</v>
      </c>
      <c r="BD90" s="1">
        <f>DataSourceBySite!AI80</f>
        <v>0</v>
      </c>
      <c r="BE90" s="45">
        <f>DataSourceBySite!AJ80</f>
        <v>0</v>
      </c>
      <c r="BF90" s="2">
        <f>DataSourceBySite!W80</f>
        <v>6</v>
      </c>
      <c r="BG90" s="1">
        <f>DataSourceBySite!AK80</f>
        <v>0</v>
      </c>
      <c r="BH90" s="45">
        <f>DataSourceBySite!AL80</f>
        <v>0.83330000000000004</v>
      </c>
      <c r="BI90" s="2">
        <f>DataSourceBySite!W80</f>
        <v>6</v>
      </c>
      <c r="BJ90" s="1">
        <f>DataSourceBySite!AM80</f>
        <v>5</v>
      </c>
    </row>
    <row r="91" spans="1:62" s="19" customFormat="1" x14ac:dyDescent="0.35">
      <c r="A91" s="3" t="str">
        <f>DataSourceBySite!A81</f>
        <v>RWV</v>
      </c>
      <c r="B91" s="32" t="str">
        <f>DataSourceBySite!B81</f>
        <v>DEVON PARTNERSHIP NHS TRUST</v>
      </c>
      <c r="C91" s="32" t="str">
        <f>IF(DataSourceBySite!AO81 = 0, "", DataSourceBySite!AO81)</f>
        <v>RWV12</v>
      </c>
      <c r="D91" s="32" t="str">
        <f>IF(DataSourceBySite!AP81 = 0, "", DataSourceBySite!AP81)</f>
        <v>NORTH DEVON DISTRICT HOSPITAL</v>
      </c>
      <c r="E91" s="35">
        <f t="shared" si="4"/>
        <v>0.7142857142857143</v>
      </c>
      <c r="F91" s="35">
        <f t="shared" si="5"/>
        <v>0.7142857142857143</v>
      </c>
      <c r="G91" s="31">
        <f>DataSourceBySite!C81</f>
        <v>0</v>
      </c>
      <c r="H91" s="31">
        <f>DataSourceBySite!AN81 - DataSourceBySite!C81</f>
        <v>0</v>
      </c>
      <c r="I91" s="35">
        <f>IF(ISERROR(DataSourceBySite!C81/DataSourceBySite!AN81),1,DataSourceBySite!C81/DataSourceBySite!AN81)</f>
        <v>1</v>
      </c>
      <c r="J91" s="42">
        <f>DataSourceBySite!D81</f>
        <v>0</v>
      </c>
      <c r="K91" s="28">
        <f>DataSourceBySite!C81</f>
        <v>0</v>
      </c>
      <c r="L91" s="29">
        <f>DataSourceBySite!E81</f>
        <v>0</v>
      </c>
      <c r="M91" s="18">
        <f>DataSourceBySite!C81</f>
        <v>0</v>
      </c>
      <c r="N91" s="45">
        <f>DataSourceBySite!F81</f>
        <v>0</v>
      </c>
      <c r="O91" s="2">
        <f>DataSourceBySite!C81</f>
        <v>0</v>
      </c>
      <c r="P91" s="1">
        <f>DataSourceBySite!G81</f>
        <v>0</v>
      </c>
      <c r="Q91" s="45">
        <f>DataSourceBySite!H81</f>
        <v>0</v>
      </c>
      <c r="R91" s="2">
        <f>DataSourceBySite!C81</f>
        <v>0</v>
      </c>
      <c r="S91" s="1">
        <f>DataSourceBySite!I81</f>
        <v>0</v>
      </c>
      <c r="T91" s="45">
        <f>DataSourceBySite!J81</f>
        <v>0</v>
      </c>
      <c r="U91" s="2">
        <f>DataSourceBySite!C81</f>
        <v>0</v>
      </c>
      <c r="V91" s="1">
        <f>DataSourceBySite!K81</f>
        <v>0</v>
      </c>
      <c r="W91" s="45">
        <f>DataSourceBySite!L81</f>
        <v>0</v>
      </c>
      <c r="X91" s="2">
        <f>DataSourceBySite!C81</f>
        <v>0</v>
      </c>
      <c r="Y91" s="1">
        <f>DataSourceBySite!M81</f>
        <v>0</v>
      </c>
      <c r="Z91" s="45">
        <f>DataSourceBySite!N81</f>
        <v>0</v>
      </c>
      <c r="AA91" s="2">
        <f>DataSourceBySite!C81</f>
        <v>0</v>
      </c>
      <c r="AB91" s="1">
        <f>DataSourceBySite!O81</f>
        <v>0</v>
      </c>
      <c r="AC91" s="45">
        <f>DataSourceBySite!Q81</f>
        <v>0</v>
      </c>
      <c r="AD91" s="2">
        <f>DataSourceBySite!P81</f>
        <v>0</v>
      </c>
      <c r="AE91" s="1">
        <f>DataSourceBySite!R81</f>
        <v>0</v>
      </c>
      <c r="AF91" s="47">
        <f>DataSourceBySite!S81</f>
        <v>0</v>
      </c>
      <c r="AG91" s="2">
        <f>DataSourceBySite!C81</f>
        <v>0</v>
      </c>
      <c r="AH91" s="1">
        <f>DataSourceBySite!T81</f>
        <v>0</v>
      </c>
      <c r="AI91" s="45">
        <f>DataSourceBySite!U81</f>
        <v>0</v>
      </c>
      <c r="AJ91" s="2">
        <f>DataSourceBySite!C81</f>
        <v>0</v>
      </c>
      <c r="AK91" s="1">
        <f>DataSourceBySite!V81</f>
        <v>0</v>
      </c>
      <c r="AL91" s="18">
        <f>DataSourceBySite!W81</f>
        <v>5</v>
      </c>
      <c r="AM91" s="45">
        <f>DataSourceBySite!X81</f>
        <v>1</v>
      </c>
      <c r="AN91" s="2">
        <f>DataSourceBySite!W81</f>
        <v>5</v>
      </c>
      <c r="AO91" s="1">
        <f>DataSourceBySite!Y81</f>
        <v>5</v>
      </c>
      <c r="AP91" s="45">
        <f>DataSourceBySite!Z81</f>
        <v>1</v>
      </c>
      <c r="AQ91" s="2">
        <f>DataSourceBySite!W81</f>
        <v>5</v>
      </c>
      <c r="AR91" s="1">
        <f>DataSourceBySite!AA81</f>
        <v>5</v>
      </c>
      <c r="AS91" s="45">
        <f>DataSourceBySite!AB81</f>
        <v>1</v>
      </c>
      <c r="AT91" s="2">
        <f>DataSourceBySite!W81</f>
        <v>5</v>
      </c>
      <c r="AU91" s="1">
        <f>DataSourceBySite!AC81</f>
        <v>5</v>
      </c>
      <c r="AV91" s="45">
        <f>DataSourceBySite!AD81</f>
        <v>1</v>
      </c>
      <c r="AW91" s="2">
        <f>DataSourceBySite!W81</f>
        <v>5</v>
      </c>
      <c r="AX91" s="1">
        <f>DataSourceBySite!AE81</f>
        <v>5</v>
      </c>
      <c r="AY91" s="45">
        <f>DataSourceBySite!AF81</f>
        <v>1</v>
      </c>
      <c r="AZ91" s="2">
        <f>DataSourceBySite!W81</f>
        <v>5</v>
      </c>
      <c r="BA91" s="1">
        <f>DataSourceBySite!AG81</f>
        <v>5</v>
      </c>
      <c r="BB91" s="45">
        <f>DataSourceBySite!AH81</f>
        <v>0</v>
      </c>
      <c r="BC91" s="2">
        <f>DataSourceBySite!W81</f>
        <v>5</v>
      </c>
      <c r="BD91" s="1">
        <f>DataSourceBySite!AI81</f>
        <v>0</v>
      </c>
      <c r="BE91" s="45">
        <f>DataSourceBySite!AJ81</f>
        <v>0</v>
      </c>
      <c r="BF91" s="2">
        <f>DataSourceBySite!W81</f>
        <v>5</v>
      </c>
      <c r="BG91" s="1">
        <f>DataSourceBySite!AK81</f>
        <v>0</v>
      </c>
      <c r="BH91" s="45">
        <f>DataSourceBySite!AL81</f>
        <v>1</v>
      </c>
      <c r="BI91" s="2">
        <f>DataSourceBySite!W81</f>
        <v>5</v>
      </c>
      <c r="BJ91" s="1">
        <f>DataSourceBySite!AM81</f>
        <v>5</v>
      </c>
    </row>
    <row r="92" spans="1:62" s="21" customFormat="1" x14ac:dyDescent="0.35">
      <c r="A92" s="3" t="str">
        <f>DataSourceBySite!A82</f>
        <v>RWV</v>
      </c>
      <c r="B92" s="32" t="str">
        <f>DataSourceBySite!B82</f>
        <v>DEVON PARTNERSHIP NHS TRUST</v>
      </c>
      <c r="C92" s="32" t="str">
        <f>IF(DataSourceBySite!AO82 = 0, "", DataSourceBySite!AO82)</f>
        <v>RWVJK</v>
      </c>
      <c r="D92" s="32" t="str">
        <f>IF(DataSourceBySite!AP82 = 0, "", DataSourceBySite!AP82)</f>
        <v>PICU</v>
      </c>
      <c r="E92" s="35">
        <f t="shared" si="4"/>
        <v>0.74409448818897639</v>
      </c>
      <c r="F92" s="35">
        <f t="shared" si="5"/>
        <v>0.74409448818897639</v>
      </c>
      <c r="G92" s="31">
        <f>DataSourceBySite!C82</f>
        <v>16</v>
      </c>
      <c r="H92" s="31">
        <f>DataSourceBySite!AN82 - DataSourceBySite!C82</f>
        <v>0</v>
      </c>
      <c r="I92" s="35">
        <f>IF(ISERROR(DataSourceBySite!C82/DataSourceBySite!AN82),1,DataSourceBySite!C82/DataSourceBySite!AN82)</f>
        <v>1</v>
      </c>
      <c r="J92" s="42">
        <f>DataSourceBySite!D82</f>
        <v>1</v>
      </c>
      <c r="K92" s="28">
        <f>DataSourceBySite!C82</f>
        <v>16</v>
      </c>
      <c r="L92" s="29">
        <f>DataSourceBySite!E82</f>
        <v>16</v>
      </c>
      <c r="M92" s="18">
        <f>DataSourceBySite!C82</f>
        <v>16</v>
      </c>
      <c r="N92" s="45">
        <f>DataSourceBySite!F82</f>
        <v>1</v>
      </c>
      <c r="O92" s="2">
        <f>DataSourceBySite!C82</f>
        <v>16</v>
      </c>
      <c r="P92" s="1">
        <f>DataSourceBySite!G82</f>
        <v>16</v>
      </c>
      <c r="Q92" s="45">
        <f>DataSourceBySite!H82</f>
        <v>1</v>
      </c>
      <c r="R92" s="2">
        <f>DataSourceBySite!C82</f>
        <v>16</v>
      </c>
      <c r="S92" s="1">
        <f>DataSourceBySite!I82</f>
        <v>16</v>
      </c>
      <c r="T92" s="45">
        <f>DataSourceBySite!J82</f>
        <v>1</v>
      </c>
      <c r="U92" s="2">
        <f>DataSourceBySite!C82</f>
        <v>16</v>
      </c>
      <c r="V92" s="1">
        <f>DataSourceBySite!K82</f>
        <v>16</v>
      </c>
      <c r="W92" s="45">
        <f>DataSourceBySite!L82</f>
        <v>1</v>
      </c>
      <c r="X92" s="2">
        <f>DataSourceBySite!C82</f>
        <v>16</v>
      </c>
      <c r="Y92" s="1">
        <f>DataSourceBySite!M82</f>
        <v>16</v>
      </c>
      <c r="Z92" s="45">
        <f>DataSourceBySite!N82</f>
        <v>0.5625</v>
      </c>
      <c r="AA92" s="2">
        <f>DataSourceBySite!C82</f>
        <v>16</v>
      </c>
      <c r="AB92" s="1">
        <f>DataSourceBySite!O82</f>
        <v>9</v>
      </c>
      <c r="AC92" s="45">
        <f>DataSourceBySite!Q82</f>
        <v>1</v>
      </c>
      <c r="AD92" s="2">
        <f>DataSourceBySite!P82</f>
        <v>9</v>
      </c>
      <c r="AE92" s="1">
        <f>DataSourceBySite!R82</f>
        <v>9</v>
      </c>
      <c r="AF92" s="47">
        <f>DataSourceBySite!S82</f>
        <v>0.5625</v>
      </c>
      <c r="AG92" s="2">
        <f>DataSourceBySite!C82</f>
        <v>16</v>
      </c>
      <c r="AH92" s="1">
        <f>DataSourceBySite!T82</f>
        <v>9</v>
      </c>
      <c r="AI92" s="45">
        <f>DataSourceBySite!U82</f>
        <v>1</v>
      </c>
      <c r="AJ92" s="2">
        <f>DataSourceBySite!C82</f>
        <v>16</v>
      </c>
      <c r="AK92" s="1">
        <f>DataSourceBySite!V82</f>
        <v>16</v>
      </c>
      <c r="AL92" s="18">
        <f>DataSourceBySite!W82</f>
        <v>19</v>
      </c>
      <c r="AM92" s="45">
        <f>DataSourceBySite!X82</f>
        <v>1</v>
      </c>
      <c r="AN92" s="2">
        <f>DataSourceBySite!W82</f>
        <v>19</v>
      </c>
      <c r="AO92" s="1">
        <f>DataSourceBySite!Y82</f>
        <v>19</v>
      </c>
      <c r="AP92" s="45">
        <f>DataSourceBySite!Z82</f>
        <v>1</v>
      </c>
      <c r="AQ92" s="2">
        <f>DataSourceBySite!W82</f>
        <v>19</v>
      </c>
      <c r="AR92" s="1">
        <f>DataSourceBySite!AA82</f>
        <v>19</v>
      </c>
      <c r="AS92" s="45">
        <f>DataSourceBySite!AB82</f>
        <v>0.57889999999999997</v>
      </c>
      <c r="AT92" s="2">
        <f>DataSourceBySite!W82</f>
        <v>19</v>
      </c>
      <c r="AU92" s="1">
        <f>DataSourceBySite!AC82</f>
        <v>11</v>
      </c>
      <c r="AV92" s="45">
        <f>DataSourceBySite!AD82</f>
        <v>1</v>
      </c>
      <c r="AW92" s="2">
        <f>DataSourceBySite!W82</f>
        <v>19</v>
      </c>
      <c r="AX92" s="1">
        <f>DataSourceBySite!AE82</f>
        <v>19</v>
      </c>
      <c r="AY92" s="45">
        <f>DataSourceBySite!AF82</f>
        <v>0.94740000000000002</v>
      </c>
      <c r="AZ92" s="2">
        <f>DataSourceBySite!W82</f>
        <v>19</v>
      </c>
      <c r="BA92" s="1">
        <f>DataSourceBySite!AG82</f>
        <v>18</v>
      </c>
      <c r="BB92" s="45">
        <f>DataSourceBySite!AH82</f>
        <v>0</v>
      </c>
      <c r="BC92" s="2">
        <f>DataSourceBySite!W82</f>
        <v>19</v>
      </c>
      <c r="BD92" s="1">
        <f>DataSourceBySite!AI82</f>
        <v>0</v>
      </c>
      <c r="BE92" s="45">
        <f>DataSourceBySite!AJ82</f>
        <v>0</v>
      </c>
      <c r="BF92" s="2">
        <f>DataSourceBySite!W82</f>
        <v>19</v>
      </c>
      <c r="BG92" s="1">
        <f>DataSourceBySite!AK82</f>
        <v>0</v>
      </c>
      <c r="BH92" s="45">
        <f>DataSourceBySite!AL82</f>
        <v>0.78949999999999998</v>
      </c>
      <c r="BI92" s="2">
        <f>DataSourceBySite!W82</f>
        <v>19</v>
      </c>
      <c r="BJ92" s="1">
        <f>DataSourceBySite!AM82</f>
        <v>15</v>
      </c>
    </row>
    <row r="93" spans="1:62" x14ac:dyDescent="0.35">
      <c r="A93" s="3" t="str">
        <f>DataSourceBySite!A83</f>
        <v>RWV</v>
      </c>
      <c r="B93" s="32" t="str">
        <f>DataSourceBySite!B83</f>
        <v>DEVON PARTNERSHIP NHS TRUST</v>
      </c>
      <c r="C93" s="32" t="str">
        <f>IF(DataSourceBySite!AO83 = 0, "", DataSourceBySite!AO83)</f>
        <v>RWV55</v>
      </c>
      <c r="D93" s="32" t="str">
        <f>IF(DataSourceBySite!AP83 = 0, "", DataSourceBySite!AP83)</f>
        <v>TORBAY HOSPITAL</v>
      </c>
      <c r="E93" s="35">
        <f t="shared" si="4"/>
        <v>0</v>
      </c>
      <c r="F93" s="35">
        <f t="shared" si="5"/>
        <v>0</v>
      </c>
      <c r="G93" s="31">
        <f>DataSourceBySite!C83</f>
        <v>0</v>
      </c>
      <c r="H93" s="31">
        <f>DataSourceBySite!AN83 - DataSourceBySite!C83</f>
        <v>0</v>
      </c>
      <c r="I93" s="35">
        <f>IF(ISERROR(DataSourceBySite!C83/DataSourceBySite!AN83),1,DataSourceBySite!C83/DataSourceBySite!AN83)</f>
        <v>1</v>
      </c>
      <c r="J93" s="42">
        <f>DataSourceBySite!D83</f>
        <v>0</v>
      </c>
      <c r="K93" s="28">
        <f>DataSourceBySite!C83</f>
        <v>0</v>
      </c>
      <c r="L93" s="29">
        <f>DataSourceBySite!E83</f>
        <v>0</v>
      </c>
      <c r="M93" s="18">
        <f>DataSourceBySite!C83</f>
        <v>0</v>
      </c>
      <c r="N93" s="45">
        <f>DataSourceBySite!F83</f>
        <v>0</v>
      </c>
      <c r="O93" s="2">
        <f>DataSourceBySite!C83</f>
        <v>0</v>
      </c>
      <c r="P93" s="1">
        <f>DataSourceBySite!G83</f>
        <v>0</v>
      </c>
      <c r="Q93" s="45">
        <f>DataSourceBySite!H83</f>
        <v>0</v>
      </c>
      <c r="R93" s="2">
        <f>DataSourceBySite!C83</f>
        <v>0</v>
      </c>
      <c r="S93" s="1">
        <f>DataSourceBySite!I83</f>
        <v>0</v>
      </c>
      <c r="T93" s="45">
        <f>DataSourceBySite!J83</f>
        <v>0</v>
      </c>
      <c r="U93" s="2">
        <f>DataSourceBySite!C83</f>
        <v>0</v>
      </c>
      <c r="V93" s="1">
        <f>DataSourceBySite!K83</f>
        <v>0</v>
      </c>
      <c r="W93" s="45">
        <f>DataSourceBySite!L83</f>
        <v>0</v>
      </c>
      <c r="X93" s="2">
        <f>DataSourceBySite!C83</f>
        <v>0</v>
      </c>
      <c r="Y93" s="1">
        <f>DataSourceBySite!M83</f>
        <v>0</v>
      </c>
      <c r="Z93" s="45">
        <f>DataSourceBySite!N83</f>
        <v>0</v>
      </c>
      <c r="AA93" s="2">
        <f>DataSourceBySite!C83</f>
        <v>0</v>
      </c>
      <c r="AB93" s="1">
        <f>DataSourceBySite!O83</f>
        <v>0</v>
      </c>
      <c r="AC93" s="45">
        <f>DataSourceBySite!Q83</f>
        <v>0</v>
      </c>
      <c r="AD93" s="2">
        <f>DataSourceBySite!P83</f>
        <v>0</v>
      </c>
      <c r="AE93" s="1">
        <f>DataSourceBySite!R83</f>
        <v>0</v>
      </c>
      <c r="AF93" s="47">
        <f>DataSourceBySite!S83</f>
        <v>0</v>
      </c>
      <c r="AG93" s="2">
        <f>DataSourceBySite!C83</f>
        <v>0</v>
      </c>
      <c r="AH93" s="1">
        <f>DataSourceBySite!T83</f>
        <v>0</v>
      </c>
      <c r="AI93" s="45">
        <f>DataSourceBySite!U83</f>
        <v>0</v>
      </c>
      <c r="AJ93" s="2">
        <f>DataSourceBySite!C83</f>
        <v>0</v>
      </c>
      <c r="AK93" s="1">
        <f>DataSourceBySite!V83</f>
        <v>0</v>
      </c>
      <c r="AL93" s="18">
        <f>DataSourceBySite!W83</f>
        <v>0</v>
      </c>
      <c r="AM93" s="45">
        <f>DataSourceBySite!X83</f>
        <v>0</v>
      </c>
      <c r="AN93" s="2">
        <f>DataSourceBySite!W83</f>
        <v>0</v>
      </c>
      <c r="AO93" s="1">
        <f>DataSourceBySite!Y83</f>
        <v>0</v>
      </c>
      <c r="AP93" s="45">
        <f>DataSourceBySite!Z83</f>
        <v>0</v>
      </c>
      <c r="AQ93" s="2">
        <f>DataSourceBySite!W83</f>
        <v>0</v>
      </c>
      <c r="AR93" s="1">
        <f>DataSourceBySite!AA83</f>
        <v>0</v>
      </c>
      <c r="AS93" s="45">
        <f>DataSourceBySite!AB83</f>
        <v>0</v>
      </c>
      <c r="AT93" s="2">
        <f>DataSourceBySite!W83</f>
        <v>0</v>
      </c>
      <c r="AU93" s="1">
        <f>DataSourceBySite!AC83</f>
        <v>0</v>
      </c>
      <c r="AV93" s="45">
        <f>DataSourceBySite!AD83</f>
        <v>0</v>
      </c>
      <c r="AW93" s="2">
        <f>DataSourceBySite!W83</f>
        <v>0</v>
      </c>
      <c r="AX93" s="1">
        <f>DataSourceBySite!AE83</f>
        <v>0</v>
      </c>
      <c r="AY93" s="45">
        <f>DataSourceBySite!AF83</f>
        <v>0</v>
      </c>
      <c r="AZ93" s="2">
        <f>DataSourceBySite!W83</f>
        <v>0</v>
      </c>
      <c r="BA93" s="1">
        <f>DataSourceBySite!AG83</f>
        <v>0</v>
      </c>
      <c r="BB93" s="45">
        <f>DataSourceBySite!AH83</f>
        <v>0</v>
      </c>
      <c r="BC93" s="2">
        <f>DataSourceBySite!W83</f>
        <v>0</v>
      </c>
      <c r="BD93" s="1">
        <f>DataSourceBySite!AI83</f>
        <v>0</v>
      </c>
      <c r="BE93" s="45">
        <f>DataSourceBySite!AJ83</f>
        <v>0</v>
      </c>
      <c r="BF93" s="2">
        <f>DataSourceBySite!W83</f>
        <v>0</v>
      </c>
      <c r="BG93" s="1">
        <f>DataSourceBySite!AK83</f>
        <v>0</v>
      </c>
      <c r="BH93" s="45">
        <f>DataSourceBySite!AL83</f>
        <v>0</v>
      </c>
      <c r="BI93" s="2">
        <f>DataSourceBySite!W83</f>
        <v>0</v>
      </c>
      <c r="BJ93" s="1">
        <f>DataSourceBySite!AM83</f>
        <v>0</v>
      </c>
    </row>
    <row r="94" spans="1:62" x14ac:dyDescent="0.35">
      <c r="A94" s="3" t="str">
        <f>DataSourceBySite!A84</f>
        <v>RWV</v>
      </c>
      <c r="B94" s="32" t="str">
        <f>DataSourceBySite!B84</f>
        <v>DEVON PARTNERSHIP NHS TRUST</v>
      </c>
      <c r="C94" s="32" t="str">
        <f>IF(DataSourceBySite!AO84 = 0, "", DataSourceBySite!AO84)</f>
        <v>RWV62</v>
      </c>
      <c r="D94" s="32" t="str">
        <f>IF(DataSourceBySite!AP84 = 0, "", DataSourceBySite!AP84)</f>
        <v>WONFORD HOUSE</v>
      </c>
      <c r="E94" s="35">
        <f t="shared" si="4"/>
        <v>0.75918884664131814</v>
      </c>
      <c r="F94" s="35">
        <f t="shared" si="5"/>
        <v>0.75918884664131814</v>
      </c>
      <c r="G94" s="31">
        <f>DataSourceBySite!C84</f>
        <v>52</v>
      </c>
      <c r="H94" s="31">
        <f>DataSourceBySite!AN84 - DataSourceBySite!C84</f>
        <v>0</v>
      </c>
      <c r="I94" s="35">
        <f>IF(ISERROR(DataSourceBySite!C84/DataSourceBySite!AN84),1,DataSourceBySite!C84/DataSourceBySite!AN84)</f>
        <v>1</v>
      </c>
      <c r="J94" s="42">
        <f>DataSourceBySite!D84</f>
        <v>1</v>
      </c>
      <c r="K94" s="28">
        <f>DataSourceBySite!C84</f>
        <v>52</v>
      </c>
      <c r="L94" s="29">
        <f>DataSourceBySite!E84</f>
        <v>52</v>
      </c>
      <c r="M94" s="18">
        <f>DataSourceBySite!C84</f>
        <v>52</v>
      </c>
      <c r="N94" s="45">
        <f>DataSourceBySite!F84</f>
        <v>1</v>
      </c>
      <c r="O94" s="2">
        <f>DataSourceBySite!C84</f>
        <v>52</v>
      </c>
      <c r="P94" s="1">
        <f>DataSourceBySite!G84</f>
        <v>52</v>
      </c>
      <c r="Q94" s="45">
        <f>DataSourceBySite!H84</f>
        <v>1</v>
      </c>
      <c r="R94" s="2">
        <f>DataSourceBySite!C84</f>
        <v>52</v>
      </c>
      <c r="S94" s="1">
        <f>DataSourceBySite!I84</f>
        <v>52</v>
      </c>
      <c r="T94" s="45">
        <f>DataSourceBySite!J84</f>
        <v>1</v>
      </c>
      <c r="U94" s="2">
        <f>DataSourceBySite!C84</f>
        <v>52</v>
      </c>
      <c r="V94" s="1">
        <f>DataSourceBySite!K84</f>
        <v>52</v>
      </c>
      <c r="W94" s="45">
        <f>DataSourceBySite!L84</f>
        <v>1</v>
      </c>
      <c r="X94" s="2">
        <f>DataSourceBySite!C84</f>
        <v>52</v>
      </c>
      <c r="Y94" s="1">
        <f>DataSourceBySite!M84</f>
        <v>52</v>
      </c>
      <c r="Z94" s="45">
        <f>DataSourceBySite!N84</f>
        <v>0.53849999999999998</v>
      </c>
      <c r="AA94" s="2">
        <f>DataSourceBySite!C84</f>
        <v>52</v>
      </c>
      <c r="AB94" s="1">
        <f>DataSourceBySite!O84</f>
        <v>28</v>
      </c>
      <c r="AC94" s="45">
        <f>DataSourceBySite!Q84</f>
        <v>1</v>
      </c>
      <c r="AD94" s="2">
        <f>DataSourceBySite!P84</f>
        <v>12</v>
      </c>
      <c r="AE94" s="1">
        <f>DataSourceBySite!R84</f>
        <v>12</v>
      </c>
      <c r="AF94" s="47">
        <f>DataSourceBySite!S84</f>
        <v>0.53849999999999998</v>
      </c>
      <c r="AG94" s="2">
        <f>DataSourceBySite!C84</f>
        <v>52</v>
      </c>
      <c r="AH94" s="1">
        <f>DataSourceBySite!T84</f>
        <v>28</v>
      </c>
      <c r="AI94" s="45">
        <f>DataSourceBySite!U84</f>
        <v>1</v>
      </c>
      <c r="AJ94" s="2">
        <f>DataSourceBySite!C84</f>
        <v>52</v>
      </c>
      <c r="AK94" s="1">
        <f>DataSourceBySite!V84</f>
        <v>52</v>
      </c>
      <c r="AL94" s="18">
        <f>DataSourceBySite!W84</f>
        <v>59</v>
      </c>
      <c r="AM94" s="45">
        <f>DataSourceBySite!X84</f>
        <v>1</v>
      </c>
      <c r="AN94" s="2">
        <f>DataSourceBySite!W84</f>
        <v>59</v>
      </c>
      <c r="AO94" s="1">
        <f>DataSourceBySite!Y84</f>
        <v>59</v>
      </c>
      <c r="AP94" s="45">
        <f>DataSourceBySite!Z84</f>
        <v>1</v>
      </c>
      <c r="AQ94" s="2">
        <f>DataSourceBySite!W84</f>
        <v>59</v>
      </c>
      <c r="AR94" s="1">
        <f>DataSourceBySite!AA84</f>
        <v>59</v>
      </c>
      <c r="AS94" s="45">
        <f>DataSourceBySite!AB84</f>
        <v>1</v>
      </c>
      <c r="AT94" s="2">
        <f>DataSourceBySite!W84</f>
        <v>59</v>
      </c>
      <c r="AU94" s="1">
        <f>DataSourceBySite!AC84</f>
        <v>59</v>
      </c>
      <c r="AV94" s="45">
        <f>DataSourceBySite!AD84</f>
        <v>1</v>
      </c>
      <c r="AW94" s="2">
        <f>DataSourceBySite!W84</f>
        <v>59</v>
      </c>
      <c r="AX94" s="1">
        <f>DataSourceBySite!AE84</f>
        <v>59</v>
      </c>
      <c r="AY94" s="45">
        <f>DataSourceBySite!AF84</f>
        <v>0.71189999999999998</v>
      </c>
      <c r="AZ94" s="2">
        <f>DataSourceBySite!W84</f>
        <v>59</v>
      </c>
      <c r="BA94" s="1">
        <f>DataSourceBySite!AG84</f>
        <v>42</v>
      </c>
      <c r="BB94" s="45">
        <f>DataSourceBySite!AH84</f>
        <v>0</v>
      </c>
      <c r="BC94" s="2">
        <f>DataSourceBySite!W84</f>
        <v>59</v>
      </c>
      <c r="BD94" s="1">
        <f>DataSourceBySite!AI84</f>
        <v>0</v>
      </c>
      <c r="BE94" s="45">
        <f>DataSourceBySite!AJ84</f>
        <v>0</v>
      </c>
      <c r="BF94" s="2">
        <f>DataSourceBySite!W84</f>
        <v>59</v>
      </c>
      <c r="BG94" s="1">
        <f>DataSourceBySite!AK84</f>
        <v>0</v>
      </c>
      <c r="BH94" s="45">
        <f>DataSourceBySite!AL84</f>
        <v>0.88139999999999996</v>
      </c>
      <c r="BI94" s="2">
        <f>DataSourceBySite!W84</f>
        <v>59</v>
      </c>
      <c r="BJ94" s="1">
        <f>DataSourceBySite!AM84</f>
        <v>52</v>
      </c>
    </row>
    <row r="95" spans="1:62" x14ac:dyDescent="0.35">
      <c r="A95" s="3" t="str">
        <f>DataSourceBySite!A85</f>
        <v>RDY</v>
      </c>
      <c r="B95" s="32" t="str">
        <f>DataSourceBySite!B85</f>
        <v>DORSET HEALTHCARE UNIVERSITY NHS FOUNDATION TRUST</v>
      </c>
      <c r="C95" s="32" t="str">
        <f>IF(DataSourceBySite!AO85 = 0, "", DataSourceBySite!AO85)</f>
        <v>Unknown</v>
      </c>
      <c r="D95" s="32" t="str">
        <f>IF(DataSourceBySite!AP85 = 0, "", DataSourceBySite!AP85)</f>
        <v>null</v>
      </c>
      <c r="E95" s="35">
        <f t="shared" si="4"/>
        <v>0.79821428571428577</v>
      </c>
      <c r="F95" s="35">
        <f t="shared" si="5"/>
        <v>0.79821428571428577</v>
      </c>
      <c r="G95" s="31">
        <f>DataSourceBySite!C85</f>
        <v>226</v>
      </c>
      <c r="H95" s="31">
        <f>DataSourceBySite!AN85 - DataSourceBySite!C85</f>
        <v>0</v>
      </c>
      <c r="I95" s="35">
        <f>IF(ISERROR(DataSourceBySite!C85/DataSourceBySite!AN85),1,DataSourceBySite!C85/DataSourceBySite!AN85)</f>
        <v>1</v>
      </c>
      <c r="J95" s="42">
        <f>DataSourceBySite!D85</f>
        <v>0</v>
      </c>
      <c r="K95" s="28">
        <f>DataSourceBySite!C85</f>
        <v>226</v>
      </c>
      <c r="L95" s="29">
        <f>DataSourceBySite!E85</f>
        <v>0</v>
      </c>
      <c r="M95" s="18">
        <f>DataSourceBySite!C85</f>
        <v>226</v>
      </c>
      <c r="N95" s="45">
        <f>DataSourceBySite!F85</f>
        <v>1</v>
      </c>
      <c r="O95" s="2">
        <f>DataSourceBySite!C85</f>
        <v>226</v>
      </c>
      <c r="P95" s="1">
        <f>DataSourceBySite!G85</f>
        <v>226</v>
      </c>
      <c r="Q95" s="45">
        <f>DataSourceBySite!H85</f>
        <v>1</v>
      </c>
      <c r="R95" s="2">
        <f>DataSourceBySite!C85</f>
        <v>226</v>
      </c>
      <c r="S95" s="1">
        <f>DataSourceBySite!I85</f>
        <v>226</v>
      </c>
      <c r="T95" s="45">
        <f>DataSourceBySite!J85</f>
        <v>1</v>
      </c>
      <c r="U95" s="2">
        <f>DataSourceBySite!C85</f>
        <v>226</v>
      </c>
      <c r="V95" s="1">
        <f>DataSourceBySite!K85</f>
        <v>226</v>
      </c>
      <c r="W95" s="45">
        <f>DataSourceBySite!L85</f>
        <v>1</v>
      </c>
      <c r="X95" s="2">
        <f>DataSourceBySite!C85</f>
        <v>226</v>
      </c>
      <c r="Y95" s="1">
        <f>DataSourceBySite!M85</f>
        <v>226</v>
      </c>
      <c r="Z95" s="45">
        <f>DataSourceBySite!N85</f>
        <v>0</v>
      </c>
      <c r="AA95" s="2">
        <f>DataSourceBySite!C85</f>
        <v>226</v>
      </c>
      <c r="AB95" s="1">
        <f>DataSourceBySite!O85</f>
        <v>0</v>
      </c>
      <c r="AC95" s="45">
        <f>DataSourceBySite!Q85</f>
        <v>0</v>
      </c>
      <c r="AD95" s="2">
        <f>DataSourceBySite!P85</f>
        <v>0</v>
      </c>
      <c r="AE95" s="1">
        <f>DataSourceBySite!R85</f>
        <v>0</v>
      </c>
      <c r="AF95" s="47">
        <f>DataSourceBySite!S85</f>
        <v>0</v>
      </c>
      <c r="AG95" s="2">
        <f>DataSourceBySite!C85</f>
        <v>226</v>
      </c>
      <c r="AH95" s="1">
        <f>DataSourceBySite!T85</f>
        <v>0</v>
      </c>
      <c r="AI95" s="45">
        <f>DataSourceBySite!U85</f>
        <v>1</v>
      </c>
      <c r="AJ95" s="2">
        <f>DataSourceBySite!C85</f>
        <v>226</v>
      </c>
      <c r="AK95" s="1">
        <f>DataSourceBySite!V85</f>
        <v>226</v>
      </c>
      <c r="AL95" s="18">
        <f>DataSourceBySite!W85</f>
        <v>254</v>
      </c>
      <c r="AM95" s="45">
        <f>DataSourceBySite!X85</f>
        <v>1</v>
      </c>
      <c r="AN95" s="2">
        <f>DataSourceBySite!W85</f>
        <v>254</v>
      </c>
      <c r="AO95" s="1">
        <f>DataSourceBySite!Y85</f>
        <v>254</v>
      </c>
      <c r="AP95" s="45">
        <f>DataSourceBySite!Z85</f>
        <v>1</v>
      </c>
      <c r="AQ95" s="2">
        <f>DataSourceBySite!W85</f>
        <v>254</v>
      </c>
      <c r="AR95" s="1">
        <f>DataSourceBySite!AA85</f>
        <v>254</v>
      </c>
      <c r="AS95" s="45">
        <f>DataSourceBySite!AB85</f>
        <v>1</v>
      </c>
      <c r="AT95" s="2">
        <f>DataSourceBySite!W85</f>
        <v>254</v>
      </c>
      <c r="AU95" s="1">
        <f>DataSourceBySite!AC85</f>
        <v>254</v>
      </c>
      <c r="AV95" s="45">
        <f>DataSourceBySite!AD85</f>
        <v>1</v>
      </c>
      <c r="AW95" s="2">
        <f>DataSourceBySite!W85</f>
        <v>254</v>
      </c>
      <c r="AX95" s="1">
        <f>DataSourceBySite!AE85</f>
        <v>254</v>
      </c>
      <c r="AY95" s="45">
        <f>DataSourceBySite!AF85</f>
        <v>1</v>
      </c>
      <c r="AZ95" s="2">
        <f>DataSourceBySite!W85</f>
        <v>254</v>
      </c>
      <c r="BA95" s="1">
        <f>DataSourceBySite!AG85</f>
        <v>254</v>
      </c>
      <c r="BB95" s="45">
        <f>DataSourceBySite!AH85</f>
        <v>1</v>
      </c>
      <c r="BC95" s="2">
        <f>DataSourceBySite!W85</f>
        <v>254</v>
      </c>
      <c r="BD95" s="1">
        <f>DataSourceBySite!AI85</f>
        <v>254</v>
      </c>
      <c r="BE95" s="45">
        <f>DataSourceBySite!AJ85</f>
        <v>1</v>
      </c>
      <c r="BF95" s="2">
        <f>DataSourceBySite!W85</f>
        <v>254</v>
      </c>
      <c r="BG95" s="1">
        <f>DataSourceBySite!AK85</f>
        <v>254</v>
      </c>
      <c r="BH95" s="45">
        <f>DataSourceBySite!AL85</f>
        <v>1</v>
      </c>
      <c r="BI95" s="2">
        <f>DataSourceBySite!W85</f>
        <v>254</v>
      </c>
      <c r="BJ95" s="1">
        <f>DataSourceBySite!AM85</f>
        <v>254</v>
      </c>
    </row>
    <row r="96" spans="1:62" x14ac:dyDescent="0.35">
      <c r="A96" s="3" t="str">
        <f>DataSourceBySite!A86</f>
        <v>RWK</v>
      </c>
      <c r="B96" s="32" t="str">
        <f>DataSourceBySite!B86</f>
        <v>EAST LONDON NHS FOUNDATION TRUST</v>
      </c>
      <c r="C96" s="32" t="str">
        <f>IF(DataSourceBySite!AO86 = 0, "", DataSourceBySite!AO86)</f>
        <v>RWK1R</v>
      </c>
      <c r="D96" s="32" t="str">
        <f>IF(DataSourceBySite!AP86 = 0, "", DataSourceBySite!AP86)</f>
        <v>BEDFORD HEALTH VILLAGE</v>
      </c>
      <c r="E96" s="35">
        <f t="shared" si="4"/>
        <v>0</v>
      </c>
      <c r="F96" s="35">
        <f t="shared" si="5"/>
        <v>0</v>
      </c>
      <c r="G96" s="31">
        <f>DataSourceBySite!C86</f>
        <v>0</v>
      </c>
      <c r="H96" s="31">
        <f>DataSourceBySite!AN86 - DataSourceBySite!C86</f>
        <v>0</v>
      </c>
      <c r="I96" s="35">
        <f>IF(ISERROR(DataSourceBySite!C86/DataSourceBySite!AN86),1,DataSourceBySite!C86/DataSourceBySite!AN86)</f>
        <v>1</v>
      </c>
      <c r="J96" s="42">
        <f>DataSourceBySite!D86</f>
        <v>0</v>
      </c>
      <c r="K96" s="28">
        <f>DataSourceBySite!C86</f>
        <v>0</v>
      </c>
      <c r="L96" s="29">
        <f>DataSourceBySite!E86</f>
        <v>0</v>
      </c>
      <c r="M96" s="18">
        <f>DataSourceBySite!C86</f>
        <v>0</v>
      </c>
      <c r="N96" s="45">
        <f>DataSourceBySite!F86</f>
        <v>0</v>
      </c>
      <c r="O96" s="2">
        <f>DataSourceBySite!C86</f>
        <v>0</v>
      </c>
      <c r="P96" s="1">
        <f>DataSourceBySite!G86</f>
        <v>0</v>
      </c>
      <c r="Q96" s="45">
        <f>DataSourceBySite!H86</f>
        <v>0</v>
      </c>
      <c r="R96" s="2">
        <f>DataSourceBySite!C86</f>
        <v>0</v>
      </c>
      <c r="S96" s="1">
        <f>DataSourceBySite!I86</f>
        <v>0</v>
      </c>
      <c r="T96" s="45">
        <f>DataSourceBySite!J86</f>
        <v>0</v>
      </c>
      <c r="U96" s="2">
        <f>DataSourceBySite!C86</f>
        <v>0</v>
      </c>
      <c r="V96" s="1">
        <f>DataSourceBySite!K86</f>
        <v>0</v>
      </c>
      <c r="W96" s="45">
        <f>DataSourceBySite!L86</f>
        <v>0</v>
      </c>
      <c r="X96" s="2">
        <f>DataSourceBySite!C86</f>
        <v>0</v>
      </c>
      <c r="Y96" s="1">
        <f>DataSourceBySite!M86</f>
        <v>0</v>
      </c>
      <c r="Z96" s="45">
        <f>DataSourceBySite!N86</f>
        <v>0</v>
      </c>
      <c r="AA96" s="2">
        <f>DataSourceBySite!C86</f>
        <v>0</v>
      </c>
      <c r="AB96" s="1">
        <f>DataSourceBySite!O86</f>
        <v>0</v>
      </c>
      <c r="AC96" s="45">
        <f>DataSourceBySite!Q86</f>
        <v>0</v>
      </c>
      <c r="AD96" s="2">
        <f>DataSourceBySite!P86</f>
        <v>0</v>
      </c>
      <c r="AE96" s="1">
        <f>DataSourceBySite!R86</f>
        <v>0</v>
      </c>
      <c r="AF96" s="47">
        <f>DataSourceBySite!S86</f>
        <v>0</v>
      </c>
      <c r="AG96" s="2">
        <f>DataSourceBySite!C86</f>
        <v>0</v>
      </c>
      <c r="AH96" s="1">
        <f>DataSourceBySite!T86</f>
        <v>0</v>
      </c>
      <c r="AI96" s="45">
        <f>DataSourceBySite!U86</f>
        <v>0</v>
      </c>
      <c r="AJ96" s="2">
        <f>DataSourceBySite!C86</f>
        <v>0</v>
      </c>
      <c r="AK96" s="1">
        <f>DataSourceBySite!V86</f>
        <v>0</v>
      </c>
      <c r="AL96" s="18">
        <f>DataSourceBySite!W86</f>
        <v>0</v>
      </c>
      <c r="AM96" s="45">
        <f>DataSourceBySite!X86</f>
        <v>0</v>
      </c>
      <c r="AN96" s="2">
        <f>DataSourceBySite!W86</f>
        <v>0</v>
      </c>
      <c r="AO96" s="1">
        <f>DataSourceBySite!Y86</f>
        <v>0</v>
      </c>
      <c r="AP96" s="45">
        <f>DataSourceBySite!Z86</f>
        <v>0</v>
      </c>
      <c r="AQ96" s="2">
        <f>DataSourceBySite!W86</f>
        <v>0</v>
      </c>
      <c r="AR96" s="1">
        <f>DataSourceBySite!AA86</f>
        <v>0</v>
      </c>
      <c r="AS96" s="45">
        <f>DataSourceBySite!AB86</f>
        <v>0</v>
      </c>
      <c r="AT96" s="2">
        <f>DataSourceBySite!W86</f>
        <v>0</v>
      </c>
      <c r="AU96" s="1">
        <f>DataSourceBySite!AC86</f>
        <v>0</v>
      </c>
      <c r="AV96" s="45">
        <f>DataSourceBySite!AD86</f>
        <v>0</v>
      </c>
      <c r="AW96" s="2">
        <f>DataSourceBySite!W86</f>
        <v>0</v>
      </c>
      <c r="AX96" s="1">
        <f>DataSourceBySite!AE86</f>
        <v>0</v>
      </c>
      <c r="AY96" s="45">
        <f>DataSourceBySite!AF86</f>
        <v>0</v>
      </c>
      <c r="AZ96" s="2">
        <f>DataSourceBySite!W86</f>
        <v>0</v>
      </c>
      <c r="BA96" s="1">
        <f>DataSourceBySite!AG86</f>
        <v>0</v>
      </c>
      <c r="BB96" s="45">
        <f>DataSourceBySite!AH86</f>
        <v>0</v>
      </c>
      <c r="BC96" s="2">
        <f>DataSourceBySite!W86</f>
        <v>0</v>
      </c>
      <c r="BD96" s="1">
        <f>DataSourceBySite!AI86</f>
        <v>0</v>
      </c>
      <c r="BE96" s="45">
        <f>DataSourceBySite!AJ86</f>
        <v>0</v>
      </c>
      <c r="BF96" s="2">
        <f>DataSourceBySite!W86</f>
        <v>0</v>
      </c>
      <c r="BG96" s="1">
        <f>DataSourceBySite!AK86</f>
        <v>0</v>
      </c>
      <c r="BH96" s="45">
        <f>DataSourceBySite!AL86</f>
        <v>0</v>
      </c>
      <c r="BI96" s="2">
        <f>DataSourceBySite!W86</f>
        <v>0</v>
      </c>
      <c r="BJ96" s="1">
        <f>DataSourceBySite!AM86</f>
        <v>0</v>
      </c>
    </row>
    <row r="97" spans="1:62" x14ac:dyDescent="0.35">
      <c r="A97" s="3" t="str">
        <f>DataSourceBySite!A87</f>
        <v>RWK</v>
      </c>
      <c r="B97" s="32" t="str">
        <f>DataSourceBySite!B87</f>
        <v>EAST LONDON NHS FOUNDATION TRUST</v>
      </c>
      <c r="C97" s="32" t="str">
        <f>IF(DataSourceBySite!AO87 = 0, "", DataSourceBySite!AO87)</f>
        <v>RWK62</v>
      </c>
      <c r="D97" s="32" t="str">
        <f>IF(DataSourceBySite!AP87 = 0, "", DataSourceBySite!AP87)</f>
        <v>CITY AND HACKNEY CENTRE FOR MENTAL HEALTH</v>
      </c>
      <c r="E97" s="35">
        <f t="shared" si="4"/>
        <v>0.95104895104895104</v>
      </c>
      <c r="F97" s="35">
        <f t="shared" si="5"/>
        <v>0.66740277266593051</v>
      </c>
      <c r="G97" s="31">
        <f>DataSourceBySite!C87</f>
        <v>40</v>
      </c>
      <c r="H97" s="31">
        <f>DataSourceBySite!AN87 - DataSourceBySite!C87</f>
        <v>17</v>
      </c>
      <c r="I97" s="35">
        <f>IF(ISERROR(DataSourceBySite!C87/DataSourceBySite!AN87),1,DataSourceBySite!C87/DataSourceBySite!AN87)</f>
        <v>0.70175438596491224</v>
      </c>
      <c r="J97" s="42">
        <f>DataSourceBySite!D87</f>
        <v>1</v>
      </c>
      <c r="K97" s="28">
        <f>DataSourceBySite!C87</f>
        <v>40</v>
      </c>
      <c r="L97" s="29">
        <f>DataSourceBySite!E87</f>
        <v>40</v>
      </c>
      <c r="M97" s="18">
        <f>DataSourceBySite!C87</f>
        <v>40</v>
      </c>
      <c r="N97" s="45">
        <f>DataSourceBySite!F87</f>
        <v>1</v>
      </c>
      <c r="O97" s="2">
        <f>DataSourceBySite!C87</f>
        <v>40</v>
      </c>
      <c r="P97" s="1">
        <f>DataSourceBySite!G87</f>
        <v>40</v>
      </c>
      <c r="Q97" s="45">
        <f>DataSourceBySite!H87</f>
        <v>0.92500000000000004</v>
      </c>
      <c r="R97" s="2">
        <f>DataSourceBySite!C87</f>
        <v>40</v>
      </c>
      <c r="S97" s="1">
        <f>DataSourceBySite!I87</f>
        <v>37</v>
      </c>
      <c r="T97" s="45">
        <f>DataSourceBySite!J87</f>
        <v>1</v>
      </c>
      <c r="U97" s="2">
        <f>DataSourceBySite!C87</f>
        <v>40</v>
      </c>
      <c r="V97" s="1">
        <f>DataSourceBySite!K87</f>
        <v>40</v>
      </c>
      <c r="W97" s="45">
        <f>DataSourceBySite!L87</f>
        <v>0.92500000000000004</v>
      </c>
      <c r="X97" s="2">
        <f>DataSourceBySite!C87</f>
        <v>40</v>
      </c>
      <c r="Y97" s="1">
        <f>DataSourceBySite!M87</f>
        <v>37</v>
      </c>
      <c r="Z97" s="45">
        <f>DataSourceBySite!N87</f>
        <v>1</v>
      </c>
      <c r="AA97" s="2">
        <f>DataSourceBySite!C87</f>
        <v>40</v>
      </c>
      <c r="AB97" s="1">
        <f>DataSourceBySite!O87</f>
        <v>40</v>
      </c>
      <c r="AC97" s="45">
        <f>DataSourceBySite!Q87</f>
        <v>1</v>
      </c>
      <c r="AD97" s="2">
        <f>DataSourceBySite!P87</f>
        <v>12</v>
      </c>
      <c r="AE97" s="1">
        <f>DataSourceBySite!R87</f>
        <v>12</v>
      </c>
      <c r="AF97" s="47">
        <f>DataSourceBySite!S87</f>
        <v>1</v>
      </c>
      <c r="AG97" s="2">
        <f>DataSourceBySite!C87</f>
        <v>40</v>
      </c>
      <c r="AH97" s="1">
        <f>DataSourceBySite!T87</f>
        <v>40</v>
      </c>
      <c r="AI97" s="45">
        <f>DataSourceBySite!U87</f>
        <v>0.6</v>
      </c>
      <c r="AJ97" s="2">
        <f>DataSourceBySite!C87</f>
        <v>40</v>
      </c>
      <c r="AK97" s="1">
        <f>DataSourceBySite!V87</f>
        <v>24</v>
      </c>
      <c r="AL97" s="18">
        <f>DataSourceBySite!W87</f>
        <v>40</v>
      </c>
      <c r="AM97" s="45">
        <f>DataSourceBySite!X87</f>
        <v>1</v>
      </c>
      <c r="AN97" s="2">
        <f>DataSourceBySite!W87</f>
        <v>40</v>
      </c>
      <c r="AO97" s="1">
        <f>DataSourceBySite!Y87</f>
        <v>40</v>
      </c>
      <c r="AP97" s="45">
        <f>DataSourceBySite!Z87</f>
        <v>0.92500000000000004</v>
      </c>
      <c r="AQ97" s="2">
        <f>DataSourceBySite!W87</f>
        <v>40</v>
      </c>
      <c r="AR97" s="1">
        <f>DataSourceBySite!AA87</f>
        <v>37</v>
      </c>
      <c r="AS97" s="45">
        <f>DataSourceBySite!AB87</f>
        <v>1</v>
      </c>
      <c r="AT97" s="2">
        <f>DataSourceBySite!W87</f>
        <v>40</v>
      </c>
      <c r="AU97" s="1">
        <f>DataSourceBySite!AC87</f>
        <v>40</v>
      </c>
      <c r="AV97" s="45">
        <f>DataSourceBySite!AD87</f>
        <v>0.92500000000000004</v>
      </c>
      <c r="AW97" s="2">
        <f>DataSourceBySite!W87</f>
        <v>40</v>
      </c>
      <c r="AX97" s="1">
        <f>DataSourceBySite!AE87</f>
        <v>37</v>
      </c>
      <c r="AY97" s="45">
        <f>DataSourceBySite!AF87</f>
        <v>1</v>
      </c>
      <c r="AZ97" s="2">
        <f>DataSourceBySite!W87</f>
        <v>40</v>
      </c>
      <c r="BA97" s="1">
        <f>DataSourceBySite!AG87</f>
        <v>40</v>
      </c>
      <c r="BB97" s="45">
        <f>DataSourceBySite!AH87</f>
        <v>1</v>
      </c>
      <c r="BC97" s="2">
        <f>DataSourceBySite!W87</f>
        <v>40</v>
      </c>
      <c r="BD97" s="1">
        <f>DataSourceBySite!AI87</f>
        <v>40</v>
      </c>
      <c r="BE97" s="45">
        <f>DataSourceBySite!AJ87</f>
        <v>1</v>
      </c>
      <c r="BF97" s="2">
        <f>DataSourceBySite!W87</f>
        <v>40</v>
      </c>
      <c r="BG97" s="1">
        <f>DataSourceBySite!AK87</f>
        <v>40</v>
      </c>
      <c r="BH97" s="45">
        <f>DataSourceBySite!AL87</f>
        <v>1</v>
      </c>
      <c r="BI97" s="2">
        <f>DataSourceBySite!W87</f>
        <v>40</v>
      </c>
      <c r="BJ97" s="1">
        <f>DataSourceBySite!AM87</f>
        <v>40</v>
      </c>
    </row>
    <row r="98" spans="1:62" x14ac:dyDescent="0.35">
      <c r="A98" s="3" t="str">
        <f>DataSourceBySite!A88</f>
        <v>RWK</v>
      </c>
      <c r="B98" s="32" t="str">
        <f>DataSourceBySite!B88</f>
        <v>EAST LONDON NHS FOUNDATION TRUST</v>
      </c>
      <c r="C98" s="32" t="str">
        <f>IF(DataSourceBySite!AO88 = 0, "", DataSourceBySite!AO88)</f>
        <v>RWK89</v>
      </c>
      <c r="D98" s="32" t="str">
        <f>IF(DataSourceBySite!AP88 = 0, "", DataSourceBySite!AP88)</f>
        <v>EAST HAM CARE CENTRE</v>
      </c>
      <c r="E98" s="35">
        <f t="shared" si="4"/>
        <v>0</v>
      </c>
      <c r="F98" s="35">
        <f t="shared" si="5"/>
        <v>0</v>
      </c>
      <c r="G98" s="31">
        <f>DataSourceBySite!C88</f>
        <v>0</v>
      </c>
      <c r="H98" s="31">
        <f>DataSourceBySite!AN88 - DataSourceBySite!C88</f>
        <v>8</v>
      </c>
      <c r="I98" s="35">
        <f>IF(ISERROR(DataSourceBySite!C88/DataSourceBySite!AN88),1,DataSourceBySite!C88/DataSourceBySite!AN88)</f>
        <v>0</v>
      </c>
      <c r="J98" s="42">
        <f>DataSourceBySite!D88</f>
        <v>0</v>
      </c>
      <c r="K98" s="28">
        <f>DataSourceBySite!C88</f>
        <v>0</v>
      </c>
      <c r="L98" s="29">
        <f>DataSourceBySite!E88</f>
        <v>0</v>
      </c>
      <c r="M98" s="18">
        <f>DataSourceBySite!C88</f>
        <v>0</v>
      </c>
      <c r="N98" s="45">
        <f>DataSourceBySite!F88</f>
        <v>0</v>
      </c>
      <c r="O98" s="2">
        <f>DataSourceBySite!C88</f>
        <v>0</v>
      </c>
      <c r="P98" s="1">
        <f>DataSourceBySite!G88</f>
        <v>0</v>
      </c>
      <c r="Q98" s="45">
        <f>DataSourceBySite!H88</f>
        <v>0</v>
      </c>
      <c r="R98" s="2">
        <f>DataSourceBySite!C88</f>
        <v>0</v>
      </c>
      <c r="S98" s="1">
        <f>DataSourceBySite!I88</f>
        <v>0</v>
      </c>
      <c r="T98" s="45">
        <f>DataSourceBySite!J88</f>
        <v>0</v>
      </c>
      <c r="U98" s="2">
        <f>DataSourceBySite!C88</f>
        <v>0</v>
      </c>
      <c r="V98" s="1">
        <f>DataSourceBySite!K88</f>
        <v>0</v>
      </c>
      <c r="W98" s="45">
        <f>DataSourceBySite!L88</f>
        <v>0</v>
      </c>
      <c r="X98" s="2">
        <f>DataSourceBySite!C88</f>
        <v>0</v>
      </c>
      <c r="Y98" s="1">
        <f>DataSourceBySite!M88</f>
        <v>0</v>
      </c>
      <c r="Z98" s="45">
        <f>DataSourceBySite!N88</f>
        <v>0</v>
      </c>
      <c r="AA98" s="2">
        <f>DataSourceBySite!C88</f>
        <v>0</v>
      </c>
      <c r="AB98" s="1">
        <f>DataSourceBySite!O88</f>
        <v>0</v>
      </c>
      <c r="AC98" s="45">
        <f>DataSourceBySite!Q88</f>
        <v>0</v>
      </c>
      <c r="AD98" s="2">
        <f>DataSourceBySite!P88</f>
        <v>0</v>
      </c>
      <c r="AE98" s="1">
        <f>DataSourceBySite!R88</f>
        <v>0</v>
      </c>
      <c r="AF98" s="47">
        <f>DataSourceBySite!S88</f>
        <v>0</v>
      </c>
      <c r="AG98" s="2">
        <f>DataSourceBySite!C88</f>
        <v>0</v>
      </c>
      <c r="AH98" s="1">
        <f>DataSourceBySite!T88</f>
        <v>0</v>
      </c>
      <c r="AI98" s="45">
        <f>DataSourceBySite!U88</f>
        <v>0</v>
      </c>
      <c r="AJ98" s="2">
        <f>DataSourceBySite!C88</f>
        <v>0</v>
      </c>
      <c r="AK98" s="1">
        <f>DataSourceBySite!V88</f>
        <v>0</v>
      </c>
      <c r="AL98" s="18">
        <f>DataSourceBySite!W88</f>
        <v>0</v>
      </c>
      <c r="AM98" s="45">
        <f>DataSourceBySite!X88</f>
        <v>0</v>
      </c>
      <c r="AN98" s="2">
        <f>DataSourceBySite!W88</f>
        <v>0</v>
      </c>
      <c r="AO98" s="1">
        <f>DataSourceBySite!Y88</f>
        <v>0</v>
      </c>
      <c r="AP98" s="45">
        <f>DataSourceBySite!Z88</f>
        <v>0</v>
      </c>
      <c r="AQ98" s="2">
        <f>DataSourceBySite!W88</f>
        <v>0</v>
      </c>
      <c r="AR98" s="1">
        <f>DataSourceBySite!AA88</f>
        <v>0</v>
      </c>
      <c r="AS98" s="45">
        <f>DataSourceBySite!AB88</f>
        <v>0</v>
      </c>
      <c r="AT98" s="2">
        <f>DataSourceBySite!W88</f>
        <v>0</v>
      </c>
      <c r="AU98" s="1">
        <f>DataSourceBySite!AC88</f>
        <v>0</v>
      </c>
      <c r="AV98" s="45">
        <f>DataSourceBySite!AD88</f>
        <v>0</v>
      </c>
      <c r="AW98" s="2">
        <f>DataSourceBySite!W88</f>
        <v>0</v>
      </c>
      <c r="AX98" s="1">
        <f>DataSourceBySite!AE88</f>
        <v>0</v>
      </c>
      <c r="AY98" s="45">
        <f>DataSourceBySite!AF88</f>
        <v>0</v>
      </c>
      <c r="AZ98" s="2">
        <f>DataSourceBySite!W88</f>
        <v>0</v>
      </c>
      <c r="BA98" s="1">
        <f>DataSourceBySite!AG88</f>
        <v>0</v>
      </c>
      <c r="BB98" s="45">
        <f>DataSourceBySite!AH88</f>
        <v>0</v>
      </c>
      <c r="BC98" s="2">
        <f>DataSourceBySite!W88</f>
        <v>0</v>
      </c>
      <c r="BD98" s="1">
        <f>DataSourceBySite!AI88</f>
        <v>0</v>
      </c>
      <c r="BE98" s="45">
        <f>DataSourceBySite!AJ88</f>
        <v>0</v>
      </c>
      <c r="BF98" s="2">
        <f>DataSourceBySite!W88</f>
        <v>0</v>
      </c>
      <c r="BG98" s="1">
        <f>DataSourceBySite!AK88</f>
        <v>0</v>
      </c>
      <c r="BH98" s="45">
        <f>DataSourceBySite!AL88</f>
        <v>0</v>
      </c>
      <c r="BI98" s="2">
        <f>DataSourceBySite!W88</f>
        <v>0</v>
      </c>
      <c r="BJ98" s="1">
        <f>DataSourceBySite!AM88</f>
        <v>0</v>
      </c>
    </row>
    <row r="99" spans="1:62" x14ac:dyDescent="0.35">
      <c r="A99" s="3" t="str">
        <f>DataSourceBySite!A89</f>
        <v>RWK</v>
      </c>
      <c r="B99" s="32" t="str">
        <f>DataSourceBySite!B89</f>
        <v>EAST LONDON NHS FOUNDATION TRUST</v>
      </c>
      <c r="C99" s="32" t="str">
        <f>IF(DataSourceBySite!AO89 = 0, "", DataSourceBySite!AO89)</f>
        <v>RWK2V</v>
      </c>
      <c r="D99" s="32" t="str">
        <f>IF(DataSourceBySite!AP89 = 0, "", DataSourceBySite!AP89)</f>
        <v>LUTON &amp; DUNSTABLE HOSPITAL</v>
      </c>
      <c r="E99" s="35">
        <f t="shared" si="4"/>
        <v>0.93428571428571427</v>
      </c>
      <c r="F99" s="35">
        <f t="shared" si="5"/>
        <v>0.60667903525046385</v>
      </c>
      <c r="G99" s="31">
        <f>DataSourceBySite!C89</f>
        <v>50</v>
      </c>
      <c r="H99" s="31">
        <f>DataSourceBySite!AN89 - DataSourceBySite!C89</f>
        <v>27</v>
      </c>
      <c r="I99" s="35">
        <f>IF(ISERROR(DataSourceBySite!C89/DataSourceBySite!AN89),1,DataSourceBySite!C89/DataSourceBySite!AN89)</f>
        <v>0.64935064935064934</v>
      </c>
      <c r="J99" s="42">
        <f>DataSourceBySite!D89</f>
        <v>1</v>
      </c>
      <c r="K99" s="28">
        <f>DataSourceBySite!C89</f>
        <v>50</v>
      </c>
      <c r="L99" s="29">
        <f>DataSourceBySite!E89</f>
        <v>50</v>
      </c>
      <c r="M99" s="18">
        <f>DataSourceBySite!C89</f>
        <v>50</v>
      </c>
      <c r="N99" s="45">
        <f>DataSourceBySite!F89</f>
        <v>1</v>
      </c>
      <c r="O99" s="2">
        <f>DataSourceBySite!C89</f>
        <v>50</v>
      </c>
      <c r="P99" s="1">
        <f>DataSourceBySite!G89</f>
        <v>50</v>
      </c>
      <c r="Q99" s="45">
        <f>DataSourceBySite!H89</f>
        <v>0.88</v>
      </c>
      <c r="R99" s="2">
        <f>DataSourceBySite!C89</f>
        <v>50</v>
      </c>
      <c r="S99" s="1">
        <f>DataSourceBySite!I89</f>
        <v>44</v>
      </c>
      <c r="T99" s="45">
        <f>DataSourceBySite!J89</f>
        <v>1</v>
      </c>
      <c r="U99" s="2">
        <f>DataSourceBySite!C89</f>
        <v>50</v>
      </c>
      <c r="V99" s="1">
        <f>DataSourceBySite!K89</f>
        <v>50</v>
      </c>
      <c r="W99" s="45">
        <f>DataSourceBySite!L89</f>
        <v>0.88</v>
      </c>
      <c r="X99" s="2">
        <f>DataSourceBySite!C89</f>
        <v>50</v>
      </c>
      <c r="Y99" s="1">
        <f>DataSourceBySite!M89</f>
        <v>44</v>
      </c>
      <c r="Z99" s="45">
        <f>DataSourceBySite!N89</f>
        <v>1</v>
      </c>
      <c r="AA99" s="2">
        <f>DataSourceBySite!C89</f>
        <v>50</v>
      </c>
      <c r="AB99" s="1">
        <f>DataSourceBySite!O89</f>
        <v>50</v>
      </c>
      <c r="AC99" s="45">
        <f>DataSourceBySite!Q89</f>
        <v>0</v>
      </c>
      <c r="AD99" s="2">
        <f>DataSourceBySite!P89</f>
        <v>0</v>
      </c>
      <c r="AE99" s="1">
        <f>DataSourceBySite!R89</f>
        <v>0</v>
      </c>
      <c r="AF99" s="47">
        <f>DataSourceBySite!S89</f>
        <v>1</v>
      </c>
      <c r="AG99" s="2">
        <f>DataSourceBySite!C89</f>
        <v>50</v>
      </c>
      <c r="AH99" s="1">
        <f>DataSourceBySite!T89</f>
        <v>50</v>
      </c>
      <c r="AI99" s="45">
        <f>DataSourceBySite!U89</f>
        <v>0.56000000000000005</v>
      </c>
      <c r="AJ99" s="2">
        <f>DataSourceBySite!C89</f>
        <v>50</v>
      </c>
      <c r="AK99" s="1">
        <f>DataSourceBySite!V89</f>
        <v>28</v>
      </c>
      <c r="AL99" s="18">
        <f>DataSourceBySite!W89</f>
        <v>50</v>
      </c>
      <c r="AM99" s="45">
        <f>DataSourceBySite!X89</f>
        <v>1</v>
      </c>
      <c r="AN99" s="2">
        <f>DataSourceBySite!W89</f>
        <v>50</v>
      </c>
      <c r="AO99" s="1">
        <f>DataSourceBySite!Y89</f>
        <v>50</v>
      </c>
      <c r="AP99" s="45">
        <f>DataSourceBySite!Z89</f>
        <v>0.88</v>
      </c>
      <c r="AQ99" s="2">
        <f>DataSourceBySite!W89</f>
        <v>50</v>
      </c>
      <c r="AR99" s="1">
        <f>DataSourceBySite!AA89</f>
        <v>44</v>
      </c>
      <c r="AS99" s="45">
        <f>DataSourceBySite!AB89</f>
        <v>1</v>
      </c>
      <c r="AT99" s="2">
        <f>DataSourceBySite!W89</f>
        <v>50</v>
      </c>
      <c r="AU99" s="1">
        <f>DataSourceBySite!AC89</f>
        <v>50</v>
      </c>
      <c r="AV99" s="45">
        <f>DataSourceBySite!AD89</f>
        <v>0.88</v>
      </c>
      <c r="AW99" s="2">
        <f>DataSourceBySite!W89</f>
        <v>50</v>
      </c>
      <c r="AX99" s="1">
        <f>DataSourceBySite!AE89</f>
        <v>44</v>
      </c>
      <c r="AY99" s="45">
        <f>DataSourceBySite!AF89</f>
        <v>1</v>
      </c>
      <c r="AZ99" s="2">
        <f>DataSourceBySite!W89</f>
        <v>50</v>
      </c>
      <c r="BA99" s="1">
        <f>DataSourceBySite!AG89</f>
        <v>50</v>
      </c>
      <c r="BB99" s="45">
        <f>DataSourceBySite!AH89</f>
        <v>1</v>
      </c>
      <c r="BC99" s="2">
        <f>DataSourceBySite!W89</f>
        <v>50</v>
      </c>
      <c r="BD99" s="1">
        <f>DataSourceBySite!AI89</f>
        <v>50</v>
      </c>
      <c r="BE99" s="45">
        <f>DataSourceBySite!AJ89</f>
        <v>1</v>
      </c>
      <c r="BF99" s="2">
        <f>DataSourceBySite!W89</f>
        <v>50</v>
      </c>
      <c r="BG99" s="1">
        <f>DataSourceBySite!AK89</f>
        <v>50</v>
      </c>
      <c r="BH99" s="45">
        <f>DataSourceBySite!AL89</f>
        <v>1</v>
      </c>
      <c r="BI99" s="2">
        <f>DataSourceBySite!W89</f>
        <v>50</v>
      </c>
      <c r="BJ99" s="1">
        <f>DataSourceBySite!AM89</f>
        <v>50</v>
      </c>
    </row>
    <row r="100" spans="1:62" x14ac:dyDescent="0.35">
      <c r="A100" s="3" t="str">
        <f>DataSourceBySite!A90</f>
        <v>RWK</v>
      </c>
      <c r="B100" s="32" t="str">
        <f>DataSourceBySite!B90</f>
        <v>EAST LONDON NHS FOUNDATION TRUST</v>
      </c>
      <c r="C100" s="32" t="str">
        <f>IF(DataSourceBySite!AO90 = 0, "", DataSourceBySite!AO90)</f>
        <v>RWK46</v>
      </c>
      <c r="D100" s="32" t="str">
        <f>IF(DataSourceBySite!AP90 = 0, "", DataSourceBySite!AP90)</f>
        <v>NEWHAM CENTRE FOR MENTAL HEALTH</v>
      </c>
      <c r="E100" s="35">
        <f t="shared" si="4"/>
        <v>0.94257950530035339</v>
      </c>
      <c r="F100" s="35">
        <f t="shared" si="5"/>
        <v>0.66145930196516023</v>
      </c>
      <c r="G100" s="31">
        <f>DataSourceBySite!C90</f>
        <v>80</v>
      </c>
      <c r="H100" s="31">
        <f>DataSourceBySite!AN90 - DataSourceBySite!C90</f>
        <v>34</v>
      </c>
      <c r="I100" s="35">
        <f>IF(ISERROR(DataSourceBySite!C90/DataSourceBySite!AN90),1,DataSourceBySite!C90/DataSourceBySite!AN90)</f>
        <v>0.70175438596491224</v>
      </c>
      <c r="J100" s="42">
        <f>DataSourceBySite!D90</f>
        <v>1</v>
      </c>
      <c r="K100" s="28">
        <f>DataSourceBySite!C90</f>
        <v>80</v>
      </c>
      <c r="L100" s="29">
        <f>DataSourceBySite!E90</f>
        <v>80</v>
      </c>
      <c r="M100" s="18">
        <f>DataSourceBySite!C90</f>
        <v>80</v>
      </c>
      <c r="N100" s="45">
        <f>DataSourceBySite!F90</f>
        <v>1</v>
      </c>
      <c r="O100" s="2">
        <f>DataSourceBySite!C90</f>
        <v>80</v>
      </c>
      <c r="P100" s="1">
        <f>DataSourceBySite!G90</f>
        <v>80</v>
      </c>
      <c r="Q100" s="45">
        <f>DataSourceBySite!H90</f>
        <v>0.9</v>
      </c>
      <c r="R100" s="2">
        <f>DataSourceBySite!C90</f>
        <v>80</v>
      </c>
      <c r="S100" s="1">
        <f>DataSourceBySite!I90</f>
        <v>72</v>
      </c>
      <c r="T100" s="45">
        <f>DataSourceBySite!J90</f>
        <v>1</v>
      </c>
      <c r="U100" s="2">
        <f>DataSourceBySite!C90</f>
        <v>80</v>
      </c>
      <c r="V100" s="1">
        <f>DataSourceBySite!K90</f>
        <v>80</v>
      </c>
      <c r="W100" s="45">
        <f>DataSourceBySite!L90</f>
        <v>0.9</v>
      </c>
      <c r="X100" s="2">
        <f>DataSourceBySite!C90</f>
        <v>80</v>
      </c>
      <c r="Y100" s="1">
        <f>DataSourceBySite!M90</f>
        <v>72</v>
      </c>
      <c r="Z100" s="45">
        <f>DataSourceBySite!N90</f>
        <v>1</v>
      </c>
      <c r="AA100" s="2">
        <f>DataSourceBySite!C90</f>
        <v>80</v>
      </c>
      <c r="AB100" s="1">
        <f>DataSourceBySite!O90</f>
        <v>80</v>
      </c>
      <c r="AC100" s="45">
        <f>DataSourceBySite!Q90</f>
        <v>1</v>
      </c>
      <c r="AD100" s="2">
        <f>DataSourceBySite!P90</f>
        <v>12</v>
      </c>
      <c r="AE100" s="1">
        <f>DataSourceBySite!R90</f>
        <v>12</v>
      </c>
      <c r="AF100" s="47">
        <f>DataSourceBySite!S90</f>
        <v>1</v>
      </c>
      <c r="AG100" s="2">
        <f>DataSourceBySite!C90</f>
        <v>80</v>
      </c>
      <c r="AH100" s="1">
        <f>DataSourceBySite!T90</f>
        <v>80</v>
      </c>
      <c r="AI100" s="45">
        <f>DataSourceBySite!U90</f>
        <v>0.58750000000000002</v>
      </c>
      <c r="AJ100" s="2">
        <f>DataSourceBySite!C90</f>
        <v>80</v>
      </c>
      <c r="AK100" s="1">
        <f>DataSourceBySite!V90</f>
        <v>47</v>
      </c>
      <c r="AL100" s="18">
        <f>DataSourceBySite!W90</f>
        <v>80</v>
      </c>
      <c r="AM100" s="45">
        <f>DataSourceBySite!X90</f>
        <v>1</v>
      </c>
      <c r="AN100" s="2">
        <f>DataSourceBySite!W90</f>
        <v>80</v>
      </c>
      <c r="AO100" s="1">
        <f>DataSourceBySite!Y90</f>
        <v>80</v>
      </c>
      <c r="AP100" s="45">
        <f>DataSourceBySite!Z90</f>
        <v>0.9</v>
      </c>
      <c r="AQ100" s="2">
        <f>DataSourceBySite!W90</f>
        <v>80</v>
      </c>
      <c r="AR100" s="1">
        <f>DataSourceBySite!AA90</f>
        <v>72</v>
      </c>
      <c r="AS100" s="45">
        <f>DataSourceBySite!AB90</f>
        <v>1</v>
      </c>
      <c r="AT100" s="2">
        <f>DataSourceBySite!W90</f>
        <v>80</v>
      </c>
      <c r="AU100" s="1">
        <f>DataSourceBySite!AC90</f>
        <v>80</v>
      </c>
      <c r="AV100" s="45">
        <f>DataSourceBySite!AD90</f>
        <v>0.9</v>
      </c>
      <c r="AW100" s="2">
        <f>DataSourceBySite!W90</f>
        <v>80</v>
      </c>
      <c r="AX100" s="1">
        <f>DataSourceBySite!AE90</f>
        <v>72</v>
      </c>
      <c r="AY100" s="45">
        <f>DataSourceBySite!AF90</f>
        <v>1</v>
      </c>
      <c r="AZ100" s="2">
        <f>DataSourceBySite!W90</f>
        <v>80</v>
      </c>
      <c r="BA100" s="1">
        <f>DataSourceBySite!AG90</f>
        <v>80</v>
      </c>
      <c r="BB100" s="45">
        <f>DataSourceBySite!AH90</f>
        <v>1</v>
      </c>
      <c r="BC100" s="2">
        <f>DataSourceBySite!W90</f>
        <v>80</v>
      </c>
      <c r="BD100" s="1">
        <f>DataSourceBySite!AI90</f>
        <v>80</v>
      </c>
      <c r="BE100" s="45">
        <f>DataSourceBySite!AJ90</f>
        <v>1</v>
      </c>
      <c r="BF100" s="2">
        <f>DataSourceBySite!W90</f>
        <v>80</v>
      </c>
      <c r="BG100" s="1">
        <f>DataSourceBySite!AK90</f>
        <v>80</v>
      </c>
      <c r="BH100" s="45">
        <f>DataSourceBySite!AL90</f>
        <v>1</v>
      </c>
      <c r="BI100" s="2">
        <f>DataSourceBySite!W90</f>
        <v>80</v>
      </c>
      <c r="BJ100" s="1">
        <f>DataSourceBySite!AM90</f>
        <v>80</v>
      </c>
    </row>
    <row r="101" spans="1:62" x14ac:dyDescent="0.35">
      <c r="A101" s="3" t="str">
        <f>DataSourceBySite!A91</f>
        <v>RWK</v>
      </c>
      <c r="B101" s="32" t="str">
        <f>DataSourceBySite!B91</f>
        <v>EAST LONDON NHS FOUNDATION TRUST</v>
      </c>
      <c r="C101" s="32" t="str">
        <f>IF(DataSourceBySite!AO91 = 0, "", DataSourceBySite!AO91)</f>
        <v>RWK2A</v>
      </c>
      <c r="D101" s="32" t="str">
        <f>IF(DataSourceBySite!AP91 = 0, "", DataSourceBySite!AP91)</f>
        <v>OAKLEY COURT</v>
      </c>
      <c r="E101" s="35">
        <f t="shared" si="4"/>
        <v>0.96726190476190477</v>
      </c>
      <c r="F101" s="35">
        <f t="shared" si="5"/>
        <v>0.80049261083743839</v>
      </c>
      <c r="G101" s="31">
        <f>DataSourceBySite!C91</f>
        <v>24</v>
      </c>
      <c r="H101" s="31">
        <f>DataSourceBySite!AN91 - DataSourceBySite!C91</f>
        <v>5</v>
      </c>
      <c r="I101" s="35">
        <f>IF(ISERROR(DataSourceBySite!C91/DataSourceBySite!AN91),1,DataSourceBySite!C91/DataSourceBySite!AN91)</f>
        <v>0.82758620689655171</v>
      </c>
      <c r="J101" s="42">
        <f>DataSourceBySite!D91</f>
        <v>1</v>
      </c>
      <c r="K101" s="28">
        <f>DataSourceBySite!C91</f>
        <v>24</v>
      </c>
      <c r="L101" s="29">
        <f>DataSourceBySite!E91</f>
        <v>24</v>
      </c>
      <c r="M101" s="18">
        <f>DataSourceBySite!C91</f>
        <v>24</v>
      </c>
      <c r="N101" s="45">
        <f>DataSourceBySite!F91</f>
        <v>1</v>
      </c>
      <c r="O101" s="2">
        <f>DataSourceBySite!C91</f>
        <v>24</v>
      </c>
      <c r="P101" s="1">
        <f>DataSourceBySite!G91</f>
        <v>24</v>
      </c>
      <c r="Q101" s="45">
        <f>DataSourceBySite!H91</f>
        <v>0.95830000000000004</v>
      </c>
      <c r="R101" s="2">
        <f>DataSourceBySite!C91</f>
        <v>24</v>
      </c>
      <c r="S101" s="1">
        <f>DataSourceBySite!I91</f>
        <v>23</v>
      </c>
      <c r="T101" s="45">
        <f>DataSourceBySite!J91</f>
        <v>1</v>
      </c>
      <c r="U101" s="2">
        <f>DataSourceBySite!C91</f>
        <v>24</v>
      </c>
      <c r="V101" s="1">
        <f>DataSourceBySite!K91</f>
        <v>24</v>
      </c>
      <c r="W101" s="45">
        <f>DataSourceBySite!L91</f>
        <v>0.95830000000000004</v>
      </c>
      <c r="X101" s="2">
        <f>DataSourceBySite!C91</f>
        <v>24</v>
      </c>
      <c r="Y101" s="1">
        <f>DataSourceBySite!M91</f>
        <v>23</v>
      </c>
      <c r="Z101" s="45">
        <f>DataSourceBySite!N91</f>
        <v>1</v>
      </c>
      <c r="AA101" s="2">
        <f>DataSourceBySite!C91</f>
        <v>24</v>
      </c>
      <c r="AB101" s="1">
        <f>DataSourceBySite!O91</f>
        <v>24</v>
      </c>
      <c r="AC101" s="45">
        <f>DataSourceBySite!Q91</f>
        <v>0</v>
      </c>
      <c r="AD101" s="2">
        <f>DataSourceBySite!P91</f>
        <v>0</v>
      </c>
      <c r="AE101" s="1">
        <f>DataSourceBySite!R91</f>
        <v>0</v>
      </c>
      <c r="AF101" s="47">
        <f>DataSourceBySite!S91</f>
        <v>1</v>
      </c>
      <c r="AG101" s="2">
        <f>DataSourceBySite!C91</f>
        <v>24</v>
      </c>
      <c r="AH101" s="1">
        <f>DataSourceBySite!T91</f>
        <v>24</v>
      </c>
      <c r="AI101" s="45">
        <f>DataSourceBySite!U91</f>
        <v>0.70830000000000004</v>
      </c>
      <c r="AJ101" s="2">
        <f>DataSourceBySite!C91</f>
        <v>24</v>
      </c>
      <c r="AK101" s="1">
        <f>DataSourceBySite!V91</f>
        <v>17</v>
      </c>
      <c r="AL101" s="18">
        <f>DataSourceBySite!W91</f>
        <v>24</v>
      </c>
      <c r="AM101" s="45">
        <f>DataSourceBySite!X91</f>
        <v>1</v>
      </c>
      <c r="AN101" s="2">
        <f>DataSourceBySite!W91</f>
        <v>24</v>
      </c>
      <c r="AO101" s="1">
        <f>DataSourceBySite!Y91</f>
        <v>24</v>
      </c>
      <c r="AP101" s="45">
        <f>DataSourceBySite!Z91</f>
        <v>0.95830000000000004</v>
      </c>
      <c r="AQ101" s="2">
        <f>DataSourceBySite!W91</f>
        <v>24</v>
      </c>
      <c r="AR101" s="1">
        <f>DataSourceBySite!AA91</f>
        <v>23</v>
      </c>
      <c r="AS101" s="45">
        <f>DataSourceBySite!AB91</f>
        <v>1</v>
      </c>
      <c r="AT101" s="2">
        <f>DataSourceBySite!W91</f>
        <v>24</v>
      </c>
      <c r="AU101" s="1">
        <f>DataSourceBySite!AC91</f>
        <v>24</v>
      </c>
      <c r="AV101" s="45">
        <f>DataSourceBySite!AD91</f>
        <v>0.95830000000000004</v>
      </c>
      <c r="AW101" s="2">
        <f>DataSourceBySite!W91</f>
        <v>24</v>
      </c>
      <c r="AX101" s="1">
        <f>DataSourceBySite!AE91</f>
        <v>23</v>
      </c>
      <c r="AY101" s="45">
        <f>DataSourceBySite!AF91</f>
        <v>1</v>
      </c>
      <c r="AZ101" s="2">
        <f>DataSourceBySite!W91</f>
        <v>24</v>
      </c>
      <c r="BA101" s="1">
        <f>DataSourceBySite!AG91</f>
        <v>24</v>
      </c>
      <c r="BB101" s="45">
        <f>DataSourceBySite!AH91</f>
        <v>1</v>
      </c>
      <c r="BC101" s="2">
        <f>DataSourceBySite!W91</f>
        <v>24</v>
      </c>
      <c r="BD101" s="1">
        <f>DataSourceBySite!AI91</f>
        <v>24</v>
      </c>
      <c r="BE101" s="45">
        <f>DataSourceBySite!AJ91</f>
        <v>1</v>
      </c>
      <c r="BF101" s="2">
        <f>DataSourceBySite!W91</f>
        <v>24</v>
      </c>
      <c r="BG101" s="1">
        <f>DataSourceBySite!AK91</f>
        <v>24</v>
      </c>
      <c r="BH101" s="45">
        <f>DataSourceBySite!AL91</f>
        <v>1</v>
      </c>
      <c r="BI101" s="2">
        <f>DataSourceBySite!W91</f>
        <v>24</v>
      </c>
      <c r="BJ101" s="1">
        <f>DataSourceBySite!AM91</f>
        <v>24</v>
      </c>
    </row>
    <row r="102" spans="1:62" x14ac:dyDescent="0.35">
      <c r="A102" s="3" t="str">
        <f>DataSourceBySite!A92</f>
        <v>RWK</v>
      </c>
      <c r="B102" s="32" t="str">
        <f>DataSourceBySite!B92</f>
        <v>EAST LONDON NHS FOUNDATION TRUST</v>
      </c>
      <c r="C102" s="32" t="str">
        <f>IF(DataSourceBySite!AO92 = 0, "", DataSourceBySite!AO92)</f>
        <v>RWK61</v>
      </c>
      <c r="D102" s="32" t="str">
        <f>IF(DataSourceBySite!AP92 = 0, "", DataSourceBySite!AP92)</f>
        <v>THE TOWER HAMLETS CENTRE FOR MENTAL HEALTH</v>
      </c>
      <c r="E102" s="35">
        <f t="shared" si="4"/>
        <v>0.92733188720173532</v>
      </c>
      <c r="F102" s="35">
        <f t="shared" si="5"/>
        <v>0.67726486143946962</v>
      </c>
      <c r="G102" s="31">
        <f>DataSourceBySite!C92</f>
        <v>65</v>
      </c>
      <c r="H102" s="31">
        <f>DataSourceBySite!AN92 - DataSourceBySite!C92</f>
        <v>24</v>
      </c>
      <c r="I102" s="35">
        <f>IF(ISERROR(DataSourceBySite!C92/DataSourceBySite!AN92),1,DataSourceBySite!C92/DataSourceBySite!AN92)</f>
        <v>0.7303370786516854</v>
      </c>
      <c r="J102" s="42">
        <f>DataSourceBySite!D92</f>
        <v>1</v>
      </c>
      <c r="K102" s="28">
        <f>DataSourceBySite!C92</f>
        <v>65</v>
      </c>
      <c r="L102" s="29">
        <f>DataSourceBySite!E92</f>
        <v>65</v>
      </c>
      <c r="M102" s="18">
        <f>DataSourceBySite!C92</f>
        <v>65</v>
      </c>
      <c r="N102" s="45">
        <f>DataSourceBySite!F92</f>
        <v>1</v>
      </c>
      <c r="O102" s="2">
        <f>DataSourceBySite!C92</f>
        <v>65</v>
      </c>
      <c r="P102" s="1">
        <f>DataSourceBySite!G92</f>
        <v>65</v>
      </c>
      <c r="Q102" s="45">
        <f>DataSourceBySite!H92</f>
        <v>0.87690000000000001</v>
      </c>
      <c r="R102" s="2">
        <f>DataSourceBySite!C92</f>
        <v>65</v>
      </c>
      <c r="S102" s="1">
        <f>DataSourceBySite!I92</f>
        <v>57</v>
      </c>
      <c r="T102" s="45">
        <f>DataSourceBySite!J92</f>
        <v>1</v>
      </c>
      <c r="U102" s="2">
        <f>DataSourceBySite!C92</f>
        <v>65</v>
      </c>
      <c r="V102" s="1">
        <f>DataSourceBySite!K92</f>
        <v>65</v>
      </c>
      <c r="W102" s="45">
        <f>DataSourceBySite!L92</f>
        <v>0.86150000000000004</v>
      </c>
      <c r="X102" s="2">
        <f>DataSourceBySite!C92</f>
        <v>65</v>
      </c>
      <c r="Y102" s="1">
        <f>DataSourceBySite!M92</f>
        <v>56</v>
      </c>
      <c r="Z102" s="45">
        <f>DataSourceBySite!N92</f>
        <v>1</v>
      </c>
      <c r="AA102" s="2">
        <f>DataSourceBySite!C92</f>
        <v>65</v>
      </c>
      <c r="AB102" s="1">
        <f>DataSourceBySite!O92</f>
        <v>65</v>
      </c>
      <c r="AC102" s="45">
        <f>DataSourceBySite!Q92</f>
        <v>1</v>
      </c>
      <c r="AD102" s="2">
        <f>DataSourceBySite!P92</f>
        <v>12</v>
      </c>
      <c r="AE102" s="1">
        <f>DataSourceBySite!R92</f>
        <v>12</v>
      </c>
      <c r="AF102" s="47">
        <f>DataSourceBySite!S92</f>
        <v>1</v>
      </c>
      <c r="AG102" s="2">
        <f>DataSourceBySite!C92</f>
        <v>65</v>
      </c>
      <c r="AH102" s="1">
        <f>DataSourceBySite!T92</f>
        <v>65</v>
      </c>
      <c r="AI102" s="45">
        <f>DataSourceBySite!U92</f>
        <v>0.49230000000000002</v>
      </c>
      <c r="AJ102" s="2">
        <f>DataSourceBySite!C92</f>
        <v>65</v>
      </c>
      <c r="AK102" s="1">
        <f>DataSourceBySite!V92</f>
        <v>32</v>
      </c>
      <c r="AL102" s="18">
        <f>DataSourceBySite!W92</f>
        <v>65</v>
      </c>
      <c r="AM102" s="45">
        <f>DataSourceBySite!X92</f>
        <v>1</v>
      </c>
      <c r="AN102" s="2">
        <f>DataSourceBySite!W92</f>
        <v>65</v>
      </c>
      <c r="AO102" s="1">
        <f>DataSourceBySite!Y92</f>
        <v>65</v>
      </c>
      <c r="AP102" s="45">
        <f>DataSourceBySite!Z92</f>
        <v>0.87690000000000001</v>
      </c>
      <c r="AQ102" s="2">
        <f>DataSourceBySite!W92</f>
        <v>65</v>
      </c>
      <c r="AR102" s="1">
        <f>DataSourceBySite!AA92</f>
        <v>57</v>
      </c>
      <c r="AS102" s="45">
        <f>DataSourceBySite!AB92</f>
        <v>1</v>
      </c>
      <c r="AT102" s="2">
        <f>DataSourceBySite!W92</f>
        <v>65</v>
      </c>
      <c r="AU102" s="1">
        <f>DataSourceBySite!AC92</f>
        <v>65</v>
      </c>
      <c r="AV102" s="45">
        <f>DataSourceBySite!AD92</f>
        <v>0.86150000000000004</v>
      </c>
      <c r="AW102" s="2">
        <f>DataSourceBySite!W92</f>
        <v>65</v>
      </c>
      <c r="AX102" s="1">
        <f>DataSourceBySite!AE92</f>
        <v>56</v>
      </c>
      <c r="AY102" s="45">
        <f>DataSourceBySite!AF92</f>
        <v>1</v>
      </c>
      <c r="AZ102" s="2">
        <f>DataSourceBySite!W92</f>
        <v>65</v>
      </c>
      <c r="BA102" s="1">
        <f>DataSourceBySite!AG92</f>
        <v>65</v>
      </c>
      <c r="BB102" s="45">
        <f>DataSourceBySite!AH92</f>
        <v>1</v>
      </c>
      <c r="BC102" s="2">
        <f>DataSourceBySite!W92</f>
        <v>65</v>
      </c>
      <c r="BD102" s="1">
        <f>DataSourceBySite!AI92</f>
        <v>65</v>
      </c>
      <c r="BE102" s="45">
        <f>DataSourceBySite!AJ92</f>
        <v>1</v>
      </c>
      <c r="BF102" s="2">
        <f>DataSourceBySite!W92</f>
        <v>65</v>
      </c>
      <c r="BG102" s="1">
        <f>DataSourceBySite!AK92</f>
        <v>65</v>
      </c>
      <c r="BH102" s="45">
        <f>DataSourceBySite!AL92</f>
        <v>1</v>
      </c>
      <c r="BI102" s="2">
        <f>DataSourceBySite!W92</f>
        <v>65</v>
      </c>
      <c r="BJ102" s="1">
        <f>DataSourceBySite!AM92</f>
        <v>65</v>
      </c>
    </row>
    <row r="103" spans="1:62" x14ac:dyDescent="0.35">
      <c r="A103" s="3" t="str">
        <f>DataSourceBySite!A93</f>
        <v>RWK</v>
      </c>
      <c r="B103" s="32" t="str">
        <f>DataSourceBySite!B93</f>
        <v>EAST LONDON NHS FOUNDATION TRUST</v>
      </c>
      <c r="C103" s="32" t="str">
        <f>IF(DataSourceBySite!AO93 = 0, "", DataSourceBySite!AO93)</f>
        <v>RWK2K</v>
      </c>
      <c r="D103" s="32" t="str">
        <f>IF(DataSourceBySite!AP93 = 0, "", DataSourceBySite!AP93)</f>
        <v>TOWNSEND COURT</v>
      </c>
      <c r="E103" s="35">
        <f t="shared" si="4"/>
        <v>0.96198830409356728</v>
      </c>
      <c r="F103" s="35">
        <f t="shared" si="5"/>
        <v>0.76959064327485383</v>
      </c>
      <c r="G103" s="31">
        <f>DataSourceBySite!C93</f>
        <v>24</v>
      </c>
      <c r="H103" s="31">
        <f>DataSourceBySite!AN93 - DataSourceBySite!C93</f>
        <v>6</v>
      </c>
      <c r="I103" s="35">
        <f>IF(ISERROR(DataSourceBySite!C93/DataSourceBySite!AN93),1,DataSourceBySite!C93/DataSourceBySite!AN93)</f>
        <v>0.8</v>
      </c>
      <c r="J103" s="42">
        <f>DataSourceBySite!D93</f>
        <v>1</v>
      </c>
      <c r="K103" s="28">
        <f>DataSourceBySite!C93</f>
        <v>24</v>
      </c>
      <c r="L103" s="29">
        <f>DataSourceBySite!E93</f>
        <v>24</v>
      </c>
      <c r="M103" s="18">
        <f>DataSourceBySite!C93</f>
        <v>24</v>
      </c>
      <c r="N103" s="45">
        <f>DataSourceBySite!F93</f>
        <v>1</v>
      </c>
      <c r="O103" s="2">
        <f>DataSourceBySite!C93</f>
        <v>24</v>
      </c>
      <c r="P103" s="1">
        <f>DataSourceBySite!G93</f>
        <v>24</v>
      </c>
      <c r="Q103" s="45">
        <f>DataSourceBySite!H93</f>
        <v>0.95830000000000004</v>
      </c>
      <c r="R103" s="2">
        <f>DataSourceBySite!C93</f>
        <v>24</v>
      </c>
      <c r="S103" s="1">
        <f>DataSourceBySite!I93</f>
        <v>23</v>
      </c>
      <c r="T103" s="45">
        <f>DataSourceBySite!J93</f>
        <v>1</v>
      </c>
      <c r="U103" s="2">
        <f>DataSourceBySite!C93</f>
        <v>24</v>
      </c>
      <c r="V103" s="1">
        <f>DataSourceBySite!K93</f>
        <v>24</v>
      </c>
      <c r="W103" s="45">
        <f>DataSourceBySite!L93</f>
        <v>0.95830000000000004</v>
      </c>
      <c r="X103" s="2">
        <f>DataSourceBySite!C93</f>
        <v>24</v>
      </c>
      <c r="Y103" s="1">
        <f>DataSourceBySite!M93</f>
        <v>23</v>
      </c>
      <c r="Z103" s="45">
        <f>DataSourceBySite!N93</f>
        <v>1</v>
      </c>
      <c r="AA103" s="2">
        <f>DataSourceBySite!C93</f>
        <v>24</v>
      </c>
      <c r="AB103" s="1">
        <f>DataSourceBySite!O93</f>
        <v>24</v>
      </c>
      <c r="AC103" s="45">
        <f>DataSourceBySite!Q93</f>
        <v>1</v>
      </c>
      <c r="AD103" s="2">
        <f>DataSourceBySite!P93</f>
        <v>6</v>
      </c>
      <c r="AE103" s="1">
        <f>DataSourceBySite!R93</f>
        <v>6</v>
      </c>
      <c r="AF103" s="47">
        <f>DataSourceBySite!S93</f>
        <v>1</v>
      </c>
      <c r="AG103" s="2">
        <f>DataSourceBySite!C93</f>
        <v>24</v>
      </c>
      <c r="AH103" s="1">
        <f>DataSourceBySite!T93</f>
        <v>24</v>
      </c>
      <c r="AI103" s="45">
        <f>DataSourceBySite!U93</f>
        <v>0.625</v>
      </c>
      <c r="AJ103" s="2">
        <f>DataSourceBySite!C93</f>
        <v>24</v>
      </c>
      <c r="AK103" s="1">
        <f>DataSourceBySite!V93</f>
        <v>15</v>
      </c>
      <c r="AL103" s="18">
        <f>DataSourceBySite!W93</f>
        <v>24</v>
      </c>
      <c r="AM103" s="45">
        <f>DataSourceBySite!X93</f>
        <v>1</v>
      </c>
      <c r="AN103" s="2">
        <f>DataSourceBySite!W93</f>
        <v>24</v>
      </c>
      <c r="AO103" s="1">
        <f>DataSourceBySite!Y93</f>
        <v>24</v>
      </c>
      <c r="AP103" s="45">
        <f>DataSourceBySite!Z93</f>
        <v>0.95830000000000004</v>
      </c>
      <c r="AQ103" s="2">
        <f>DataSourceBySite!W93</f>
        <v>24</v>
      </c>
      <c r="AR103" s="1">
        <f>DataSourceBySite!AA93</f>
        <v>23</v>
      </c>
      <c r="AS103" s="45">
        <f>DataSourceBySite!AB93</f>
        <v>1</v>
      </c>
      <c r="AT103" s="2">
        <f>DataSourceBySite!W93</f>
        <v>24</v>
      </c>
      <c r="AU103" s="1">
        <f>DataSourceBySite!AC93</f>
        <v>24</v>
      </c>
      <c r="AV103" s="45">
        <f>DataSourceBySite!AD93</f>
        <v>0.95830000000000004</v>
      </c>
      <c r="AW103" s="2">
        <f>DataSourceBySite!W93</f>
        <v>24</v>
      </c>
      <c r="AX103" s="1">
        <f>DataSourceBySite!AE93</f>
        <v>23</v>
      </c>
      <c r="AY103" s="45">
        <f>DataSourceBySite!AF93</f>
        <v>1</v>
      </c>
      <c r="AZ103" s="2">
        <f>DataSourceBySite!W93</f>
        <v>24</v>
      </c>
      <c r="BA103" s="1">
        <f>DataSourceBySite!AG93</f>
        <v>24</v>
      </c>
      <c r="BB103" s="45">
        <f>DataSourceBySite!AH93</f>
        <v>1</v>
      </c>
      <c r="BC103" s="2">
        <f>DataSourceBySite!W93</f>
        <v>24</v>
      </c>
      <c r="BD103" s="1">
        <f>DataSourceBySite!AI93</f>
        <v>24</v>
      </c>
      <c r="BE103" s="45">
        <f>DataSourceBySite!AJ93</f>
        <v>1</v>
      </c>
      <c r="BF103" s="2">
        <f>DataSourceBySite!W93</f>
        <v>24</v>
      </c>
      <c r="BG103" s="1">
        <f>DataSourceBySite!AK93</f>
        <v>24</v>
      </c>
      <c r="BH103" s="45">
        <f>DataSourceBySite!AL93</f>
        <v>1</v>
      </c>
      <c r="BI103" s="2">
        <f>DataSourceBySite!W93</f>
        <v>24</v>
      </c>
      <c r="BJ103" s="1">
        <f>DataSourceBySite!AM93</f>
        <v>24</v>
      </c>
    </row>
    <row r="104" spans="1:62" x14ac:dyDescent="0.35">
      <c r="A104" s="3" t="str">
        <f>DataSourceBySite!A94</f>
        <v>DE8</v>
      </c>
      <c r="B104" s="32" t="str">
        <f>DataSourceBySite!B94</f>
        <v>ELYSIUM HEALTHCARE</v>
      </c>
      <c r="C104" s="32" t="str">
        <f>IF(DataSourceBySite!AO94 = 0, "", DataSourceBySite!AO94)</f>
        <v>DE802</v>
      </c>
      <c r="D104" s="32" t="str">
        <f>IF(DataSourceBySite!AP94 = 0, "", DataSourceBySite!AP94)</f>
        <v>ARBURY COURT</v>
      </c>
      <c r="E104" s="35">
        <f t="shared" si="4"/>
        <v>0.99172033118675251</v>
      </c>
      <c r="F104" s="35">
        <f t="shared" si="5"/>
        <v>0.99172033118675251</v>
      </c>
      <c r="G104" s="31">
        <f>DataSourceBySite!C94</f>
        <v>81</v>
      </c>
      <c r="H104" s="31">
        <f>DataSourceBySite!AN94 - DataSourceBySite!C94</f>
        <v>0</v>
      </c>
      <c r="I104" s="35">
        <f>IF(ISERROR(DataSourceBySite!C94/DataSourceBySite!AN94),1,DataSourceBySite!C94/DataSourceBySite!AN94)</f>
        <v>1</v>
      </c>
      <c r="J104" s="42">
        <f>DataSourceBySite!D94</f>
        <v>1</v>
      </c>
      <c r="K104" s="28">
        <f>DataSourceBySite!C94</f>
        <v>81</v>
      </c>
      <c r="L104" s="29">
        <f>DataSourceBySite!E94</f>
        <v>81</v>
      </c>
      <c r="M104" s="18">
        <f>DataSourceBySite!C94</f>
        <v>81</v>
      </c>
      <c r="N104" s="45">
        <f>DataSourceBySite!F94</f>
        <v>1</v>
      </c>
      <c r="O104" s="2">
        <f>DataSourceBySite!C94</f>
        <v>81</v>
      </c>
      <c r="P104" s="1">
        <f>DataSourceBySite!G94</f>
        <v>81</v>
      </c>
      <c r="Q104" s="45">
        <f>DataSourceBySite!H94</f>
        <v>1</v>
      </c>
      <c r="R104" s="2">
        <f>DataSourceBySite!C94</f>
        <v>81</v>
      </c>
      <c r="S104" s="1">
        <f>DataSourceBySite!I94</f>
        <v>81</v>
      </c>
      <c r="T104" s="45">
        <f>DataSourceBySite!J94</f>
        <v>1</v>
      </c>
      <c r="U104" s="2">
        <f>DataSourceBySite!C94</f>
        <v>81</v>
      </c>
      <c r="V104" s="1">
        <f>DataSourceBySite!K94</f>
        <v>81</v>
      </c>
      <c r="W104" s="45">
        <f>DataSourceBySite!L94</f>
        <v>1</v>
      </c>
      <c r="X104" s="2">
        <f>DataSourceBySite!C94</f>
        <v>81</v>
      </c>
      <c r="Y104" s="1">
        <f>DataSourceBySite!M94</f>
        <v>81</v>
      </c>
      <c r="Z104" s="45">
        <f>DataSourceBySite!N94</f>
        <v>1</v>
      </c>
      <c r="AA104" s="2">
        <f>DataSourceBySite!C94</f>
        <v>81</v>
      </c>
      <c r="AB104" s="1">
        <f>DataSourceBySite!O94</f>
        <v>81</v>
      </c>
      <c r="AC104" s="45">
        <f>DataSourceBySite!Q94</f>
        <v>0.1111</v>
      </c>
      <c r="AD104" s="2">
        <f>DataSourceBySite!P94</f>
        <v>18</v>
      </c>
      <c r="AE104" s="1">
        <f>DataSourceBySite!R94</f>
        <v>0</v>
      </c>
      <c r="AF104" s="47">
        <f>DataSourceBySite!S94</f>
        <v>1</v>
      </c>
      <c r="AG104" s="2">
        <f>DataSourceBySite!C94</f>
        <v>81</v>
      </c>
      <c r="AH104" s="1">
        <f>DataSourceBySite!T94</f>
        <v>81</v>
      </c>
      <c r="AI104" s="45">
        <f>DataSourceBySite!U94</f>
        <v>1</v>
      </c>
      <c r="AJ104" s="2">
        <f>DataSourceBySite!C94</f>
        <v>81</v>
      </c>
      <c r="AK104" s="1">
        <f>DataSourceBySite!V94</f>
        <v>81</v>
      </c>
      <c r="AL104" s="18">
        <f>DataSourceBySite!W94</f>
        <v>227</v>
      </c>
      <c r="AM104" s="45">
        <f>DataSourceBySite!X94</f>
        <v>1</v>
      </c>
      <c r="AN104" s="2">
        <f>DataSourceBySite!W94</f>
        <v>227</v>
      </c>
      <c r="AO104" s="1">
        <f>DataSourceBySite!Y94</f>
        <v>227</v>
      </c>
      <c r="AP104" s="45">
        <f>DataSourceBySite!Z94</f>
        <v>1</v>
      </c>
      <c r="AQ104" s="2">
        <f>DataSourceBySite!W94</f>
        <v>227</v>
      </c>
      <c r="AR104" s="1">
        <f>DataSourceBySite!AA94</f>
        <v>227</v>
      </c>
      <c r="AS104" s="45">
        <f>DataSourceBySite!AB94</f>
        <v>1</v>
      </c>
      <c r="AT104" s="2">
        <f>DataSourceBySite!W94</f>
        <v>227</v>
      </c>
      <c r="AU104" s="1">
        <f>DataSourceBySite!AC94</f>
        <v>227</v>
      </c>
      <c r="AV104" s="45">
        <f>DataSourceBySite!AD94</f>
        <v>1</v>
      </c>
      <c r="AW104" s="2">
        <f>DataSourceBySite!W94</f>
        <v>227</v>
      </c>
      <c r="AX104" s="1">
        <f>DataSourceBySite!AE94</f>
        <v>227</v>
      </c>
      <c r="AY104" s="45">
        <f>DataSourceBySite!AF94</f>
        <v>1</v>
      </c>
      <c r="AZ104" s="2">
        <f>DataSourceBySite!W94</f>
        <v>227</v>
      </c>
      <c r="BA104" s="1">
        <f>DataSourceBySite!AG94</f>
        <v>227</v>
      </c>
      <c r="BB104" s="45">
        <f>DataSourceBySite!AH94</f>
        <v>1</v>
      </c>
      <c r="BC104" s="2">
        <f>DataSourceBySite!W94</f>
        <v>227</v>
      </c>
      <c r="BD104" s="1">
        <f>DataSourceBySite!AI94</f>
        <v>227</v>
      </c>
      <c r="BE104" s="45">
        <f>DataSourceBySite!AJ94</f>
        <v>1</v>
      </c>
      <c r="BF104" s="2">
        <f>DataSourceBySite!W94</f>
        <v>227</v>
      </c>
      <c r="BG104" s="1">
        <f>DataSourceBySite!AK94</f>
        <v>227</v>
      </c>
      <c r="BH104" s="45">
        <f>DataSourceBySite!AL94</f>
        <v>1</v>
      </c>
      <c r="BI104" s="2">
        <f>DataSourceBySite!W94</f>
        <v>227</v>
      </c>
      <c r="BJ104" s="1">
        <f>DataSourceBySite!AM94</f>
        <v>227</v>
      </c>
    </row>
    <row r="105" spans="1:62" x14ac:dyDescent="0.35">
      <c r="A105" s="3" t="str">
        <f>DataSourceBySite!A95</f>
        <v>DE8</v>
      </c>
      <c r="B105" s="32" t="str">
        <f>DataSourceBySite!B95</f>
        <v>ELYSIUM HEALTHCARE</v>
      </c>
      <c r="C105" s="32" t="str">
        <f>IF(DataSourceBySite!AO95 = 0, "", DataSourceBySite!AO95)</f>
        <v>DE842</v>
      </c>
      <c r="D105" s="32" t="str">
        <f>IF(DataSourceBySite!AP95 = 0, "", DataSourceBySite!AP95)</f>
        <v>BRADLEY APARTMENTS</v>
      </c>
      <c r="E105" s="35">
        <f t="shared" si="4"/>
        <v>0.9779411764705882</v>
      </c>
      <c r="F105" s="35">
        <f t="shared" si="5"/>
        <v>0.9779411764705882</v>
      </c>
      <c r="G105" s="31">
        <f>DataSourceBySite!C95</f>
        <v>30</v>
      </c>
      <c r="H105" s="31">
        <f>DataSourceBySite!AN95 - DataSourceBySite!C95</f>
        <v>0</v>
      </c>
      <c r="I105" s="35">
        <f>IF(ISERROR(DataSourceBySite!C95/DataSourceBySite!AN95),1,DataSourceBySite!C95/DataSourceBySite!AN95)</f>
        <v>1</v>
      </c>
      <c r="J105" s="42">
        <f>DataSourceBySite!D95</f>
        <v>1</v>
      </c>
      <c r="K105" s="28">
        <f>DataSourceBySite!C95</f>
        <v>30</v>
      </c>
      <c r="L105" s="29">
        <f>DataSourceBySite!E95</f>
        <v>30</v>
      </c>
      <c r="M105" s="18">
        <f>DataSourceBySite!C95</f>
        <v>30</v>
      </c>
      <c r="N105" s="45">
        <f>DataSourceBySite!F95</f>
        <v>1</v>
      </c>
      <c r="O105" s="2">
        <f>DataSourceBySite!C95</f>
        <v>30</v>
      </c>
      <c r="P105" s="1">
        <f>DataSourceBySite!G95</f>
        <v>30</v>
      </c>
      <c r="Q105" s="45">
        <f>DataSourceBySite!H95</f>
        <v>1</v>
      </c>
      <c r="R105" s="2">
        <f>DataSourceBySite!C95</f>
        <v>30</v>
      </c>
      <c r="S105" s="1">
        <f>DataSourceBySite!I95</f>
        <v>30</v>
      </c>
      <c r="T105" s="45">
        <f>DataSourceBySite!J95</f>
        <v>1</v>
      </c>
      <c r="U105" s="2">
        <f>DataSourceBySite!C95</f>
        <v>30</v>
      </c>
      <c r="V105" s="1">
        <f>DataSourceBySite!K95</f>
        <v>30</v>
      </c>
      <c r="W105" s="45">
        <f>DataSourceBySite!L95</f>
        <v>1</v>
      </c>
      <c r="X105" s="2">
        <f>DataSourceBySite!C95</f>
        <v>30</v>
      </c>
      <c r="Y105" s="1">
        <f>DataSourceBySite!M95</f>
        <v>30</v>
      </c>
      <c r="Z105" s="45">
        <f>DataSourceBySite!N95</f>
        <v>1</v>
      </c>
      <c r="AA105" s="2">
        <f>DataSourceBySite!C95</f>
        <v>30</v>
      </c>
      <c r="AB105" s="1">
        <f>DataSourceBySite!O95</f>
        <v>30</v>
      </c>
      <c r="AC105" s="45">
        <f>DataSourceBySite!Q95</f>
        <v>0</v>
      </c>
      <c r="AD105" s="2">
        <f>DataSourceBySite!P95</f>
        <v>12</v>
      </c>
      <c r="AE105" s="1">
        <f>DataSourceBySite!R95</f>
        <v>0</v>
      </c>
      <c r="AF105" s="47">
        <f>DataSourceBySite!S95</f>
        <v>1</v>
      </c>
      <c r="AG105" s="2">
        <f>DataSourceBySite!C95</f>
        <v>30</v>
      </c>
      <c r="AH105" s="1">
        <f>DataSourceBySite!T95</f>
        <v>30</v>
      </c>
      <c r="AI105" s="45">
        <f>DataSourceBySite!U95</f>
        <v>1</v>
      </c>
      <c r="AJ105" s="2">
        <f>DataSourceBySite!C95</f>
        <v>30</v>
      </c>
      <c r="AK105" s="1">
        <f>DataSourceBySite!V95</f>
        <v>30</v>
      </c>
      <c r="AL105" s="18">
        <f>DataSourceBySite!W95</f>
        <v>46</v>
      </c>
      <c r="AM105" s="45">
        <f>DataSourceBySite!X95</f>
        <v>1</v>
      </c>
      <c r="AN105" s="2">
        <f>DataSourceBySite!W95</f>
        <v>46</v>
      </c>
      <c r="AO105" s="1">
        <f>DataSourceBySite!Y95</f>
        <v>46</v>
      </c>
      <c r="AP105" s="45">
        <f>DataSourceBySite!Z95</f>
        <v>1</v>
      </c>
      <c r="AQ105" s="2">
        <f>DataSourceBySite!W95</f>
        <v>46</v>
      </c>
      <c r="AR105" s="1">
        <f>DataSourceBySite!AA95</f>
        <v>46</v>
      </c>
      <c r="AS105" s="45">
        <f>DataSourceBySite!AB95</f>
        <v>1</v>
      </c>
      <c r="AT105" s="2">
        <f>DataSourceBySite!W95</f>
        <v>46</v>
      </c>
      <c r="AU105" s="1">
        <f>DataSourceBySite!AC95</f>
        <v>46</v>
      </c>
      <c r="AV105" s="45">
        <f>DataSourceBySite!AD95</f>
        <v>1</v>
      </c>
      <c r="AW105" s="2">
        <f>DataSourceBySite!W95</f>
        <v>46</v>
      </c>
      <c r="AX105" s="1">
        <f>DataSourceBySite!AE95</f>
        <v>46</v>
      </c>
      <c r="AY105" s="45">
        <f>DataSourceBySite!AF95</f>
        <v>1</v>
      </c>
      <c r="AZ105" s="2">
        <f>DataSourceBySite!W95</f>
        <v>46</v>
      </c>
      <c r="BA105" s="1">
        <f>DataSourceBySite!AG95</f>
        <v>46</v>
      </c>
      <c r="BB105" s="45">
        <f>DataSourceBySite!AH95</f>
        <v>1</v>
      </c>
      <c r="BC105" s="2">
        <f>DataSourceBySite!W95</f>
        <v>46</v>
      </c>
      <c r="BD105" s="1">
        <f>DataSourceBySite!AI95</f>
        <v>46</v>
      </c>
      <c r="BE105" s="45">
        <f>DataSourceBySite!AJ95</f>
        <v>1</v>
      </c>
      <c r="BF105" s="2">
        <f>DataSourceBySite!W95</f>
        <v>46</v>
      </c>
      <c r="BG105" s="1">
        <f>DataSourceBySite!AK95</f>
        <v>46</v>
      </c>
      <c r="BH105" s="45">
        <f>DataSourceBySite!AL95</f>
        <v>1</v>
      </c>
      <c r="BI105" s="2">
        <f>DataSourceBySite!W95</f>
        <v>46</v>
      </c>
      <c r="BJ105" s="1">
        <f>DataSourceBySite!AM95</f>
        <v>46</v>
      </c>
    </row>
    <row r="106" spans="1:62" x14ac:dyDescent="0.35">
      <c r="A106" s="3" t="str">
        <f>DataSourceBySite!A96</f>
        <v>DE8</v>
      </c>
      <c r="B106" s="32" t="str">
        <f>DataSourceBySite!B96</f>
        <v>ELYSIUM HEALTHCARE</v>
      </c>
      <c r="C106" s="32" t="str">
        <f>IF(DataSourceBySite!AO96 = 0, "", DataSourceBySite!AO96)</f>
        <v>DE838</v>
      </c>
      <c r="D106" s="32" t="str">
        <f>IF(DataSourceBySite!AP96 = 0, "", DataSourceBySite!AP96)</f>
        <v>BRADLEY WOODLANDS</v>
      </c>
      <c r="E106" s="35">
        <f t="shared" si="4"/>
        <v>0.99367441860465111</v>
      </c>
      <c r="F106" s="35">
        <f t="shared" si="5"/>
        <v>0.99367441860465111</v>
      </c>
      <c r="G106" s="31">
        <f>DataSourceBySite!C96</f>
        <v>470</v>
      </c>
      <c r="H106" s="31">
        <f>DataSourceBySite!AN96 - DataSourceBySite!C96</f>
        <v>0</v>
      </c>
      <c r="I106" s="35">
        <f>IF(ISERROR(DataSourceBySite!C96/DataSourceBySite!AN96),1,DataSourceBySite!C96/DataSourceBySite!AN96)</f>
        <v>1</v>
      </c>
      <c r="J106" s="42">
        <f>DataSourceBySite!D96</f>
        <v>1</v>
      </c>
      <c r="K106" s="28">
        <f>DataSourceBySite!C96</f>
        <v>470</v>
      </c>
      <c r="L106" s="29">
        <f>DataSourceBySite!E96</f>
        <v>470</v>
      </c>
      <c r="M106" s="18">
        <f>DataSourceBySite!C96</f>
        <v>470</v>
      </c>
      <c r="N106" s="45">
        <f>DataSourceBySite!F96</f>
        <v>1</v>
      </c>
      <c r="O106" s="2">
        <f>DataSourceBySite!C96</f>
        <v>470</v>
      </c>
      <c r="P106" s="1">
        <f>DataSourceBySite!G96</f>
        <v>470</v>
      </c>
      <c r="Q106" s="45">
        <f>DataSourceBySite!H96</f>
        <v>1</v>
      </c>
      <c r="R106" s="2">
        <f>DataSourceBySite!C96</f>
        <v>470</v>
      </c>
      <c r="S106" s="1">
        <f>DataSourceBySite!I96</f>
        <v>470</v>
      </c>
      <c r="T106" s="45">
        <f>DataSourceBySite!J96</f>
        <v>1</v>
      </c>
      <c r="U106" s="2">
        <f>DataSourceBySite!C96</f>
        <v>470</v>
      </c>
      <c r="V106" s="1">
        <f>DataSourceBySite!K96</f>
        <v>470</v>
      </c>
      <c r="W106" s="45">
        <f>DataSourceBySite!L96</f>
        <v>1</v>
      </c>
      <c r="X106" s="2">
        <f>DataSourceBySite!C96</f>
        <v>470</v>
      </c>
      <c r="Y106" s="1">
        <f>DataSourceBySite!M96</f>
        <v>470</v>
      </c>
      <c r="Z106" s="45">
        <f>DataSourceBySite!N96</f>
        <v>1</v>
      </c>
      <c r="AA106" s="2">
        <f>DataSourceBySite!C96</f>
        <v>470</v>
      </c>
      <c r="AB106" s="1">
        <f>DataSourceBySite!O96</f>
        <v>470</v>
      </c>
      <c r="AC106" s="45">
        <f>DataSourceBySite!Q96</f>
        <v>4.41E-2</v>
      </c>
      <c r="AD106" s="2">
        <f>DataSourceBySite!P96</f>
        <v>68</v>
      </c>
      <c r="AE106" s="1">
        <f>DataSourceBySite!R96</f>
        <v>0</v>
      </c>
      <c r="AF106" s="47">
        <f>DataSourceBySite!S96</f>
        <v>1</v>
      </c>
      <c r="AG106" s="2">
        <f>DataSourceBySite!C96</f>
        <v>470</v>
      </c>
      <c r="AH106" s="1">
        <f>DataSourceBySite!T96</f>
        <v>470</v>
      </c>
      <c r="AI106" s="45">
        <f>DataSourceBySite!U96</f>
        <v>1</v>
      </c>
      <c r="AJ106" s="2">
        <f>DataSourceBySite!C96</f>
        <v>470</v>
      </c>
      <c r="AK106" s="1">
        <f>DataSourceBySite!V96</f>
        <v>470</v>
      </c>
      <c r="AL106" s="18">
        <f>DataSourceBySite!W96</f>
        <v>1056</v>
      </c>
      <c r="AM106" s="45">
        <f>DataSourceBySite!X96</f>
        <v>1</v>
      </c>
      <c r="AN106" s="2">
        <f>DataSourceBySite!W96</f>
        <v>1056</v>
      </c>
      <c r="AO106" s="1">
        <f>DataSourceBySite!Y96</f>
        <v>1056</v>
      </c>
      <c r="AP106" s="45">
        <f>DataSourceBySite!Z96</f>
        <v>1</v>
      </c>
      <c r="AQ106" s="2">
        <f>DataSourceBySite!W96</f>
        <v>1056</v>
      </c>
      <c r="AR106" s="1">
        <f>DataSourceBySite!AA96</f>
        <v>1056</v>
      </c>
      <c r="AS106" s="45">
        <f>DataSourceBySite!AB96</f>
        <v>1</v>
      </c>
      <c r="AT106" s="2">
        <f>DataSourceBySite!W96</f>
        <v>1056</v>
      </c>
      <c r="AU106" s="1">
        <f>DataSourceBySite!AC96</f>
        <v>1056</v>
      </c>
      <c r="AV106" s="45">
        <f>DataSourceBySite!AD96</f>
        <v>1</v>
      </c>
      <c r="AW106" s="2">
        <f>DataSourceBySite!W96</f>
        <v>1056</v>
      </c>
      <c r="AX106" s="1">
        <f>DataSourceBySite!AE96</f>
        <v>1056</v>
      </c>
      <c r="AY106" s="45">
        <f>DataSourceBySite!AF96</f>
        <v>1</v>
      </c>
      <c r="AZ106" s="2">
        <f>DataSourceBySite!W96</f>
        <v>1056</v>
      </c>
      <c r="BA106" s="1">
        <f>DataSourceBySite!AG96</f>
        <v>1056</v>
      </c>
      <c r="BB106" s="45">
        <f>DataSourceBySite!AH96</f>
        <v>1</v>
      </c>
      <c r="BC106" s="2">
        <f>DataSourceBySite!W96</f>
        <v>1056</v>
      </c>
      <c r="BD106" s="1">
        <f>DataSourceBySite!AI96</f>
        <v>1056</v>
      </c>
      <c r="BE106" s="45">
        <f>DataSourceBySite!AJ96</f>
        <v>1</v>
      </c>
      <c r="BF106" s="2">
        <f>DataSourceBySite!W96</f>
        <v>1056</v>
      </c>
      <c r="BG106" s="1">
        <f>DataSourceBySite!AK96</f>
        <v>1056</v>
      </c>
      <c r="BH106" s="45">
        <f>DataSourceBySite!AL96</f>
        <v>1</v>
      </c>
      <c r="BI106" s="2">
        <f>DataSourceBySite!W96</f>
        <v>1056</v>
      </c>
      <c r="BJ106" s="1">
        <f>DataSourceBySite!AM96</f>
        <v>1056</v>
      </c>
    </row>
    <row r="107" spans="1:62" x14ac:dyDescent="0.35">
      <c r="A107" s="3" t="str">
        <f>DataSourceBySite!A97</f>
        <v>DE8</v>
      </c>
      <c r="B107" s="32" t="str">
        <f>DataSourceBySite!B97</f>
        <v>ELYSIUM HEALTHCARE</v>
      </c>
      <c r="C107" s="32" t="str">
        <f>IF(DataSourceBySite!AO97 = 0, "", DataSourceBySite!AO97)</f>
        <v>DE821</v>
      </c>
      <c r="D107" s="32" t="str">
        <f>IF(DataSourceBySite!AP97 = 0, "", DataSourceBySite!AP97)</f>
        <v>CEFN CARNAU</v>
      </c>
      <c r="E107" s="35">
        <f t="shared" si="4"/>
        <v>0.96784565916398713</v>
      </c>
      <c r="F107" s="35">
        <f t="shared" si="5"/>
        <v>0.96784565916398713</v>
      </c>
      <c r="G107" s="31">
        <f>DataSourceBySite!C97</f>
        <v>14</v>
      </c>
      <c r="H107" s="31">
        <f>DataSourceBySite!AN97 - DataSourceBySite!C97</f>
        <v>0</v>
      </c>
      <c r="I107" s="35">
        <f>IF(ISERROR(DataSourceBySite!C97/DataSourceBySite!AN97),1,DataSourceBySite!C97/DataSourceBySite!AN97)</f>
        <v>1</v>
      </c>
      <c r="J107" s="42">
        <f>DataSourceBySite!D97</f>
        <v>1</v>
      </c>
      <c r="K107" s="28">
        <f>DataSourceBySite!C97</f>
        <v>14</v>
      </c>
      <c r="L107" s="29">
        <f>DataSourceBySite!E97</f>
        <v>14</v>
      </c>
      <c r="M107" s="18">
        <f>DataSourceBySite!C97</f>
        <v>14</v>
      </c>
      <c r="N107" s="45">
        <f>DataSourceBySite!F97</f>
        <v>1</v>
      </c>
      <c r="O107" s="2">
        <f>DataSourceBySite!C97</f>
        <v>14</v>
      </c>
      <c r="P107" s="1">
        <f>DataSourceBySite!G97</f>
        <v>14</v>
      </c>
      <c r="Q107" s="45">
        <f>DataSourceBySite!H97</f>
        <v>1</v>
      </c>
      <c r="R107" s="2">
        <f>DataSourceBySite!C97</f>
        <v>14</v>
      </c>
      <c r="S107" s="1">
        <f>DataSourceBySite!I97</f>
        <v>14</v>
      </c>
      <c r="T107" s="45">
        <f>DataSourceBySite!J97</f>
        <v>1</v>
      </c>
      <c r="U107" s="2">
        <f>DataSourceBySite!C97</f>
        <v>14</v>
      </c>
      <c r="V107" s="1">
        <f>DataSourceBySite!K97</f>
        <v>14</v>
      </c>
      <c r="W107" s="45">
        <f>DataSourceBySite!L97</f>
        <v>1</v>
      </c>
      <c r="X107" s="2">
        <f>DataSourceBySite!C97</f>
        <v>14</v>
      </c>
      <c r="Y107" s="1">
        <f>DataSourceBySite!M97</f>
        <v>14</v>
      </c>
      <c r="Z107" s="45">
        <f>DataSourceBySite!N97</f>
        <v>1</v>
      </c>
      <c r="AA107" s="2">
        <f>DataSourceBySite!C97</f>
        <v>14</v>
      </c>
      <c r="AB107" s="1">
        <f>DataSourceBySite!O97</f>
        <v>14</v>
      </c>
      <c r="AC107" s="45">
        <f>DataSourceBySite!Q97</f>
        <v>0</v>
      </c>
      <c r="AD107" s="2">
        <f>DataSourceBySite!P97</f>
        <v>10</v>
      </c>
      <c r="AE107" s="1">
        <f>DataSourceBySite!R97</f>
        <v>0</v>
      </c>
      <c r="AF107" s="47">
        <f>DataSourceBySite!S97</f>
        <v>1</v>
      </c>
      <c r="AG107" s="2">
        <f>DataSourceBySite!C97</f>
        <v>14</v>
      </c>
      <c r="AH107" s="1">
        <f>DataSourceBySite!T97</f>
        <v>14</v>
      </c>
      <c r="AI107" s="45">
        <f>DataSourceBySite!U97</f>
        <v>1</v>
      </c>
      <c r="AJ107" s="2">
        <f>DataSourceBySite!C97</f>
        <v>14</v>
      </c>
      <c r="AK107" s="1">
        <f>DataSourceBySite!V97</f>
        <v>14</v>
      </c>
      <c r="AL107" s="18">
        <f>DataSourceBySite!W97</f>
        <v>29</v>
      </c>
      <c r="AM107" s="45">
        <f>DataSourceBySite!X97</f>
        <v>1</v>
      </c>
      <c r="AN107" s="2">
        <f>DataSourceBySite!W97</f>
        <v>29</v>
      </c>
      <c r="AO107" s="1">
        <f>DataSourceBySite!Y97</f>
        <v>29</v>
      </c>
      <c r="AP107" s="45">
        <f>DataSourceBySite!Z97</f>
        <v>1</v>
      </c>
      <c r="AQ107" s="2">
        <f>DataSourceBySite!W97</f>
        <v>29</v>
      </c>
      <c r="AR107" s="1">
        <f>DataSourceBySite!AA97</f>
        <v>29</v>
      </c>
      <c r="AS107" s="45">
        <f>DataSourceBySite!AB97</f>
        <v>1</v>
      </c>
      <c r="AT107" s="2">
        <f>DataSourceBySite!W97</f>
        <v>29</v>
      </c>
      <c r="AU107" s="1">
        <f>DataSourceBySite!AC97</f>
        <v>29</v>
      </c>
      <c r="AV107" s="45">
        <f>DataSourceBySite!AD97</f>
        <v>1</v>
      </c>
      <c r="AW107" s="2">
        <f>DataSourceBySite!W97</f>
        <v>29</v>
      </c>
      <c r="AX107" s="1">
        <f>DataSourceBySite!AE97</f>
        <v>29</v>
      </c>
      <c r="AY107" s="45">
        <f>DataSourceBySite!AF97</f>
        <v>1</v>
      </c>
      <c r="AZ107" s="2">
        <f>DataSourceBySite!W97</f>
        <v>29</v>
      </c>
      <c r="BA107" s="1">
        <f>DataSourceBySite!AG97</f>
        <v>29</v>
      </c>
      <c r="BB107" s="45">
        <f>DataSourceBySite!AH97</f>
        <v>1</v>
      </c>
      <c r="BC107" s="2">
        <f>DataSourceBySite!W97</f>
        <v>29</v>
      </c>
      <c r="BD107" s="1">
        <f>DataSourceBySite!AI97</f>
        <v>29</v>
      </c>
      <c r="BE107" s="45">
        <f>DataSourceBySite!AJ97</f>
        <v>1</v>
      </c>
      <c r="BF107" s="2">
        <f>DataSourceBySite!W97</f>
        <v>29</v>
      </c>
      <c r="BG107" s="1">
        <f>DataSourceBySite!AK97</f>
        <v>29</v>
      </c>
      <c r="BH107" s="45">
        <f>DataSourceBySite!AL97</f>
        <v>1</v>
      </c>
      <c r="BI107" s="2">
        <f>DataSourceBySite!W97</f>
        <v>29</v>
      </c>
      <c r="BJ107" s="1">
        <f>DataSourceBySite!AM97</f>
        <v>29</v>
      </c>
    </row>
    <row r="108" spans="1:62" x14ac:dyDescent="0.35">
      <c r="A108" s="3" t="str">
        <f>DataSourceBySite!A98</f>
        <v>DE8</v>
      </c>
      <c r="B108" s="32" t="str">
        <f>DataSourceBySite!B98</f>
        <v>ELYSIUM HEALTHCARE</v>
      </c>
      <c r="C108" s="32" t="str">
        <f>IF(DataSourceBySite!AO98 = 0, "", DataSourceBySite!AO98)</f>
        <v>DE810</v>
      </c>
      <c r="D108" s="32" t="str">
        <f>IF(DataSourceBySite!AP98 = 0, "", DataSourceBySite!AP98)</f>
        <v>CHADWICK LODGE</v>
      </c>
      <c r="E108" s="35">
        <f t="shared" si="4"/>
        <v>0.96614583333333337</v>
      </c>
      <c r="F108" s="35">
        <f t="shared" si="5"/>
        <v>0.96614583333333337</v>
      </c>
      <c r="G108" s="31">
        <f>DataSourceBySite!C98</f>
        <v>17</v>
      </c>
      <c r="H108" s="31">
        <f>DataSourceBySite!AN98 - DataSourceBySite!C98</f>
        <v>0</v>
      </c>
      <c r="I108" s="35">
        <f>IF(ISERROR(DataSourceBySite!C98/DataSourceBySite!AN98),1,DataSourceBySite!C98/DataSourceBySite!AN98)</f>
        <v>1</v>
      </c>
      <c r="J108" s="42">
        <f>DataSourceBySite!D98</f>
        <v>1</v>
      </c>
      <c r="K108" s="28">
        <f>DataSourceBySite!C98</f>
        <v>17</v>
      </c>
      <c r="L108" s="29">
        <f>DataSourceBySite!E98</f>
        <v>17</v>
      </c>
      <c r="M108" s="18">
        <f>DataSourceBySite!C98</f>
        <v>17</v>
      </c>
      <c r="N108" s="45">
        <f>DataSourceBySite!F98</f>
        <v>1</v>
      </c>
      <c r="O108" s="2">
        <f>DataSourceBySite!C98</f>
        <v>17</v>
      </c>
      <c r="P108" s="1">
        <f>DataSourceBySite!G98</f>
        <v>17</v>
      </c>
      <c r="Q108" s="45">
        <f>DataSourceBySite!H98</f>
        <v>1</v>
      </c>
      <c r="R108" s="2">
        <f>DataSourceBySite!C98</f>
        <v>17</v>
      </c>
      <c r="S108" s="1">
        <f>DataSourceBySite!I98</f>
        <v>17</v>
      </c>
      <c r="T108" s="45">
        <f>DataSourceBySite!J98</f>
        <v>1</v>
      </c>
      <c r="U108" s="2">
        <f>DataSourceBySite!C98</f>
        <v>17</v>
      </c>
      <c r="V108" s="1">
        <f>DataSourceBySite!K98</f>
        <v>17</v>
      </c>
      <c r="W108" s="45">
        <f>DataSourceBySite!L98</f>
        <v>1</v>
      </c>
      <c r="X108" s="2">
        <f>DataSourceBySite!C98</f>
        <v>17</v>
      </c>
      <c r="Y108" s="1">
        <f>DataSourceBySite!M98</f>
        <v>17</v>
      </c>
      <c r="Z108" s="45">
        <f>DataSourceBySite!N98</f>
        <v>1</v>
      </c>
      <c r="AA108" s="2">
        <f>DataSourceBySite!C98</f>
        <v>17</v>
      </c>
      <c r="AB108" s="1">
        <f>DataSourceBySite!O98</f>
        <v>17</v>
      </c>
      <c r="AC108" s="45">
        <f>DataSourceBySite!Q98</f>
        <v>0</v>
      </c>
      <c r="AD108" s="2">
        <f>DataSourceBySite!P98</f>
        <v>13</v>
      </c>
      <c r="AE108" s="1">
        <f>DataSourceBySite!R98</f>
        <v>0</v>
      </c>
      <c r="AF108" s="47">
        <f>DataSourceBySite!S98</f>
        <v>1</v>
      </c>
      <c r="AG108" s="2">
        <f>DataSourceBySite!C98</f>
        <v>17</v>
      </c>
      <c r="AH108" s="1">
        <f>DataSourceBySite!T98</f>
        <v>17</v>
      </c>
      <c r="AI108" s="45">
        <f>DataSourceBySite!U98</f>
        <v>1</v>
      </c>
      <c r="AJ108" s="2">
        <f>DataSourceBySite!C98</f>
        <v>17</v>
      </c>
      <c r="AK108" s="1">
        <f>DataSourceBySite!V98</f>
        <v>17</v>
      </c>
      <c r="AL108" s="18">
        <f>DataSourceBySite!W98</f>
        <v>36</v>
      </c>
      <c r="AM108" s="45">
        <f>DataSourceBySite!X98</f>
        <v>1</v>
      </c>
      <c r="AN108" s="2">
        <f>DataSourceBySite!W98</f>
        <v>36</v>
      </c>
      <c r="AO108" s="1">
        <f>DataSourceBySite!Y98</f>
        <v>36</v>
      </c>
      <c r="AP108" s="45">
        <f>DataSourceBySite!Z98</f>
        <v>1</v>
      </c>
      <c r="AQ108" s="2">
        <f>DataSourceBySite!W98</f>
        <v>36</v>
      </c>
      <c r="AR108" s="1">
        <f>DataSourceBySite!AA98</f>
        <v>36</v>
      </c>
      <c r="AS108" s="45">
        <f>DataSourceBySite!AB98</f>
        <v>1</v>
      </c>
      <c r="AT108" s="2">
        <f>DataSourceBySite!W98</f>
        <v>36</v>
      </c>
      <c r="AU108" s="1">
        <f>DataSourceBySite!AC98</f>
        <v>36</v>
      </c>
      <c r="AV108" s="45">
        <f>DataSourceBySite!AD98</f>
        <v>1</v>
      </c>
      <c r="AW108" s="2">
        <f>DataSourceBySite!W98</f>
        <v>36</v>
      </c>
      <c r="AX108" s="1">
        <f>DataSourceBySite!AE98</f>
        <v>36</v>
      </c>
      <c r="AY108" s="45">
        <f>DataSourceBySite!AF98</f>
        <v>1</v>
      </c>
      <c r="AZ108" s="2">
        <f>DataSourceBySite!W98</f>
        <v>36</v>
      </c>
      <c r="BA108" s="1">
        <f>DataSourceBySite!AG98</f>
        <v>36</v>
      </c>
      <c r="BB108" s="45">
        <f>DataSourceBySite!AH98</f>
        <v>1</v>
      </c>
      <c r="BC108" s="2">
        <f>DataSourceBySite!W98</f>
        <v>36</v>
      </c>
      <c r="BD108" s="1">
        <f>DataSourceBySite!AI98</f>
        <v>36</v>
      </c>
      <c r="BE108" s="45">
        <f>DataSourceBySite!AJ98</f>
        <v>1</v>
      </c>
      <c r="BF108" s="2">
        <f>DataSourceBySite!W98</f>
        <v>36</v>
      </c>
      <c r="BG108" s="1">
        <f>DataSourceBySite!AK98</f>
        <v>36</v>
      </c>
      <c r="BH108" s="45">
        <f>DataSourceBySite!AL98</f>
        <v>1</v>
      </c>
      <c r="BI108" s="2">
        <f>DataSourceBySite!W98</f>
        <v>36</v>
      </c>
      <c r="BJ108" s="1">
        <f>DataSourceBySite!AM98</f>
        <v>36</v>
      </c>
    </row>
    <row r="109" spans="1:62" x14ac:dyDescent="0.35">
      <c r="A109" s="3" t="str">
        <f>DataSourceBySite!A99</f>
        <v>DE8</v>
      </c>
      <c r="B109" s="32" t="str">
        <f>DataSourceBySite!B99</f>
        <v>ELYSIUM HEALTHCARE</v>
      </c>
      <c r="C109" s="32" t="str">
        <f>IF(DataSourceBySite!AO99 = 0, "", DataSourceBySite!AO99)</f>
        <v>DE812</v>
      </c>
      <c r="D109" s="32" t="str">
        <f>IF(DataSourceBySite!AP99 = 0, "", DataSourceBySite!AP99)</f>
        <v>FARMFIELD</v>
      </c>
      <c r="E109" s="35">
        <f t="shared" si="4"/>
        <v>0.98560000000000003</v>
      </c>
      <c r="F109" s="35">
        <f t="shared" si="5"/>
        <v>0.98560000000000003</v>
      </c>
      <c r="G109" s="31">
        <f>DataSourceBySite!C99</f>
        <v>20</v>
      </c>
      <c r="H109" s="31">
        <f>DataSourceBySite!AN99 - DataSourceBySite!C99</f>
        <v>0</v>
      </c>
      <c r="I109" s="35">
        <f>IF(ISERROR(DataSourceBySite!C99/DataSourceBySite!AN99),1,DataSourceBySite!C99/DataSourceBySite!AN99)</f>
        <v>1</v>
      </c>
      <c r="J109" s="42">
        <f>DataSourceBySite!D99</f>
        <v>1</v>
      </c>
      <c r="K109" s="28">
        <f>DataSourceBySite!C99</f>
        <v>20</v>
      </c>
      <c r="L109" s="29">
        <f>DataSourceBySite!E99</f>
        <v>20</v>
      </c>
      <c r="M109" s="18">
        <f>DataSourceBySite!C99</f>
        <v>20</v>
      </c>
      <c r="N109" s="45">
        <f>DataSourceBySite!F99</f>
        <v>1</v>
      </c>
      <c r="O109" s="2">
        <f>DataSourceBySite!C99</f>
        <v>20</v>
      </c>
      <c r="P109" s="1">
        <f>DataSourceBySite!G99</f>
        <v>20</v>
      </c>
      <c r="Q109" s="45">
        <f>DataSourceBySite!H99</f>
        <v>1</v>
      </c>
      <c r="R109" s="2">
        <f>DataSourceBySite!C99</f>
        <v>20</v>
      </c>
      <c r="S109" s="1">
        <f>DataSourceBySite!I99</f>
        <v>20</v>
      </c>
      <c r="T109" s="45">
        <f>DataSourceBySite!J99</f>
        <v>1</v>
      </c>
      <c r="U109" s="2">
        <f>DataSourceBySite!C99</f>
        <v>20</v>
      </c>
      <c r="V109" s="1">
        <f>DataSourceBySite!K99</f>
        <v>20</v>
      </c>
      <c r="W109" s="45">
        <f>DataSourceBySite!L99</f>
        <v>1</v>
      </c>
      <c r="X109" s="2">
        <f>DataSourceBySite!C99</f>
        <v>20</v>
      </c>
      <c r="Y109" s="1">
        <f>DataSourceBySite!M99</f>
        <v>20</v>
      </c>
      <c r="Z109" s="45">
        <f>DataSourceBySite!N99</f>
        <v>1</v>
      </c>
      <c r="AA109" s="2">
        <f>DataSourceBySite!C99</f>
        <v>20</v>
      </c>
      <c r="AB109" s="1">
        <f>DataSourceBySite!O99</f>
        <v>20</v>
      </c>
      <c r="AC109" s="45">
        <f>DataSourceBySite!Q99</f>
        <v>0</v>
      </c>
      <c r="AD109" s="2">
        <f>DataSourceBySite!P99</f>
        <v>9</v>
      </c>
      <c r="AE109" s="1">
        <f>DataSourceBySite!R99</f>
        <v>0</v>
      </c>
      <c r="AF109" s="47">
        <f>DataSourceBySite!S99</f>
        <v>1</v>
      </c>
      <c r="AG109" s="2">
        <f>DataSourceBySite!C99</f>
        <v>20</v>
      </c>
      <c r="AH109" s="1">
        <f>DataSourceBySite!T99</f>
        <v>20</v>
      </c>
      <c r="AI109" s="45">
        <f>DataSourceBySite!U99</f>
        <v>1</v>
      </c>
      <c r="AJ109" s="2">
        <f>DataSourceBySite!C99</f>
        <v>20</v>
      </c>
      <c r="AK109" s="1">
        <f>DataSourceBySite!V99</f>
        <v>20</v>
      </c>
      <c r="AL109" s="18">
        <f>DataSourceBySite!W99</f>
        <v>68</v>
      </c>
      <c r="AM109" s="45">
        <f>DataSourceBySite!X99</f>
        <v>1</v>
      </c>
      <c r="AN109" s="2">
        <f>DataSourceBySite!W99</f>
        <v>68</v>
      </c>
      <c r="AO109" s="1">
        <f>DataSourceBySite!Y99</f>
        <v>68</v>
      </c>
      <c r="AP109" s="45">
        <f>DataSourceBySite!Z99</f>
        <v>1</v>
      </c>
      <c r="AQ109" s="2">
        <f>DataSourceBySite!W99</f>
        <v>68</v>
      </c>
      <c r="AR109" s="1">
        <f>DataSourceBySite!AA99</f>
        <v>68</v>
      </c>
      <c r="AS109" s="45">
        <f>DataSourceBySite!AB99</f>
        <v>1</v>
      </c>
      <c r="AT109" s="2">
        <f>DataSourceBySite!W99</f>
        <v>68</v>
      </c>
      <c r="AU109" s="1">
        <f>DataSourceBySite!AC99</f>
        <v>68</v>
      </c>
      <c r="AV109" s="45">
        <f>DataSourceBySite!AD99</f>
        <v>1</v>
      </c>
      <c r="AW109" s="2">
        <f>DataSourceBySite!W99</f>
        <v>68</v>
      </c>
      <c r="AX109" s="1">
        <f>DataSourceBySite!AE99</f>
        <v>68</v>
      </c>
      <c r="AY109" s="45">
        <f>DataSourceBySite!AF99</f>
        <v>1</v>
      </c>
      <c r="AZ109" s="2">
        <f>DataSourceBySite!W99</f>
        <v>68</v>
      </c>
      <c r="BA109" s="1">
        <f>DataSourceBySite!AG99</f>
        <v>68</v>
      </c>
      <c r="BB109" s="45">
        <f>DataSourceBySite!AH99</f>
        <v>1</v>
      </c>
      <c r="BC109" s="2">
        <f>DataSourceBySite!W99</f>
        <v>68</v>
      </c>
      <c r="BD109" s="1">
        <f>DataSourceBySite!AI99</f>
        <v>68</v>
      </c>
      <c r="BE109" s="45">
        <f>DataSourceBySite!AJ99</f>
        <v>1</v>
      </c>
      <c r="BF109" s="2">
        <f>DataSourceBySite!W99</f>
        <v>68</v>
      </c>
      <c r="BG109" s="1">
        <f>DataSourceBySite!AK99</f>
        <v>68</v>
      </c>
      <c r="BH109" s="45">
        <f>DataSourceBySite!AL99</f>
        <v>1</v>
      </c>
      <c r="BI109" s="2">
        <f>DataSourceBySite!W99</f>
        <v>68</v>
      </c>
      <c r="BJ109" s="1">
        <f>DataSourceBySite!AM99</f>
        <v>68</v>
      </c>
    </row>
    <row r="110" spans="1:62" x14ac:dyDescent="0.35">
      <c r="A110" s="3" t="str">
        <f>DataSourceBySite!A100</f>
        <v>DE8</v>
      </c>
      <c r="B110" s="32" t="str">
        <f>DataSourceBySite!B100</f>
        <v>ELYSIUM HEALTHCARE</v>
      </c>
      <c r="C110" s="32" t="str">
        <f>IF(DataSourceBySite!AO100 = 0, "", DataSourceBySite!AO100)</f>
        <v>DE826</v>
      </c>
      <c r="D110" s="32" t="str">
        <f>IF(DataSourceBySite!AP100 = 0, "", DataSourceBySite!AP100)</f>
        <v>FARNDON UNIT</v>
      </c>
      <c r="E110" s="35">
        <f t="shared" si="4"/>
        <v>0.98076923076923073</v>
      </c>
      <c r="F110" s="35">
        <f t="shared" si="5"/>
        <v>0.98076923076923073</v>
      </c>
      <c r="G110" s="31">
        <f>DataSourceBySite!C100</f>
        <v>21</v>
      </c>
      <c r="H110" s="31">
        <f>DataSourceBySite!AN100 - DataSourceBySite!C100</f>
        <v>0</v>
      </c>
      <c r="I110" s="35">
        <f>IF(ISERROR(DataSourceBySite!C100/DataSourceBySite!AN100),1,DataSourceBySite!C100/DataSourceBySite!AN100)</f>
        <v>1</v>
      </c>
      <c r="J110" s="42">
        <f>DataSourceBySite!D100</f>
        <v>1</v>
      </c>
      <c r="K110" s="28">
        <f>DataSourceBySite!C100</f>
        <v>21</v>
      </c>
      <c r="L110" s="29">
        <f>DataSourceBySite!E100</f>
        <v>21</v>
      </c>
      <c r="M110" s="18">
        <f>DataSourceBySite!C100</f>
        <v>21</v>
      </c>
      <c r="N110" s="45">
        <f>DataSourceBySite!F100</f>
        <v>1</v>
      </c>
      <c r="O110" s="2">
        <f>DataSourceBySite!C100</f>
        <v>21</v>
      </c>
      <c r="P110" s="1">
        <f>DataSourceBySite!G100</f>
        <v>21</v>
      </c>
      <c r="Q110" s="45">
        <f>DataSourceBySite!H100</f>
        <v>1</v>
      </c>
      <c r="R110" s="2">
        <f>DataSourceBySite!C100</f>
        <v>21</v>
      </c>
      <c r="S110" s="1">
        <f>DataSourceBySite!I100</f>
        <v>21</v>
      </c>
      <c r="T110" s="45">
        <f>DataSourceBySite!J100</f>
        <v>1</v>
      </c>
      <c r="U110" s="2">
        <f>DataSourceBySite!C100</f>
        <v>21</v>
      </c>
      <c r="V110" s="1">
        <f>DataSourceBySite!K100</f>
        <v>21</v>
      </c>
      <c r="W110" s="45">
        <f>DataSourceBySite!L100</f>
        <v>1</v>
      </c>
      <c r="X110" s="2">
        <f>DataSourceBySite!C100</f>
        <v>21</v>
      </c>
      <c r="Y110" s="1">
        <f>DataSourceBySite!M100</f>
        <v>21</v>
      </c>
      <c r="Z110" s="45">
        <f>DataSourceBySite!N100</f>
        <v>1</v>
      </c>
      <c r="AA110" s="2">
        <f>DataSourceBySite!C100</f>
        <v>21</v>
      </c>
      <c r="AB110" s="1">
        <f>DataSourceBySite!O100</f>
        <v>21</v>
      </c>
      <c r="AC110" s="45">
        <f>DataSourceBySite!Q100</f>
        <v>0</v>
      </c>
      <c r="AD110" s="2">
        <f>DataSourceBySite!P100</f>
        <v>7</v>
      </c>
      <c r="AE110" s="1">
        <f>DataSourceBySite!R100</f>
        <v>0</v>
      </c>
      <c r="AF110" s="47">
        <f>DataSourceBySite!S100</f>
        <v>1</v>
      </c>
      <c r="AG110" s="2">
        <f>DataSourceBySite!C100</f>
        <v>21</v>
      </c>
      <c r="AH110" s="1">
        <f>DataSourceBySite!T100</f>
        <v>21</v>
      </c>
      <c r="AI110" s="45">
        <f>DataSourceBySite!U100</f>
        <v>1</v>
      </c>
      <c r="AJ110" s="2">
        <f>DataSourceBySite!C100</f>
        <v>21</v>
      </c>
      <c r="AK110" s="1">
        <f>DataSourceBySite!V100</f>
        <v>21</v>
      </c>
      <c r="AL110" s="18">
        <f>DataSourceBySite!W100</f>
        <v>30</v>
      </c>
      <c r="AM110" s="45">
        <f>DataSourceBySite!X100</f>
        <v>1</v>
      </c>
      <c r="AN110" s="2">
        <f>DataSourceBySite!W100</f>
        <v>30</v>
      </c>
      <c r="AO110" s="1">
        <f>DataSourceBySite!Y100</f>
        <v>30</v>
      </c>
      <c r="AP110" s="45">
        <f>DataSourceBySite!Z100</f>
        <v>1</v>
      </c>
      <c r="AQ110" s="2">
        <f>DataSourceBySite!W100</f>
        <v>30</v>
      </c>
      <c r="AR110" s="1">
        <f>DataSourceBySite!AA100</f>
        <v>30</v>
      </c>
      <c r="AS110" s="45">
        <f>DataSourceBySite!AB100</f>
        <v>1</v>
      </c>
      <c r="AT110" s="2">
        <f>DataSourceBySite!W100</f>
        <v>30</v>
      </c>
      <c r="AU110" s="1">
        <f>DataSourceBySite!AC100</f>
        <v>30</v>
      </c>
      <c r="AV110" s="45">
        <f>DataSourceBySite!AD100</f>
        <v>1</v>
      </c>
      <c r="AW110" s="2">
        <f>DataSourceBySite!W100</f>
        <v>30</v>
      </c>
      <c r="AX110" s="1">
        <f>DataSourceBySite!AE100</f>
        <v>30</v>
      </c>
      <c r="AY110" s="45">
        <f>DataSourceBySite!AF100</f>
        <v>1</v>
      </c>
      <c r="AZ110" s="2">
        <f>DataSourceBySite!W100</f>
        <v>30</v>
      </c>
      <c r="BA110" s="1">
        <f>DataSourceBySite!AG100</f>
        <v>30</v>
      </c>
      <c r="BB110" s="45">
        <f>DataSourceBySite!AH100</f>
        <v>1</v>
      </c>
      <c r="BC110" s="2">
        <f>DataSourceBySite!W100</f>
        <v>30</v>
      </c>
      <c r="BD110" s="1">
        <f>DataSourceBySite!AI100</f>
        <v>30</v>
      </c>
      <c r="BE110" s="45">
        <f>DataSourceBySite!AJ100</f>
        <v>1</v>
      </c>
      <c r="BF110" s="2">
        <f>DataSourceBySite!W100</f>
        <v>30</v>
      </c>
      <c r="BG110" s="1">
        <f>DataSourceBySite!AK100</f>
        <v>30</v>
      </c>
      <c r="BH110" s="45">
        <f>DataSourceBySite!AL100</f>
        <v>1</v>
      </c>
      <c r="BI110" s="2">
        <f>DataSourceBySite!W100</f>
        <v>30</v>
      </c>
      <c r="BJ110" s="1">
        <f>DataSourceBySite!AM100</f>
        <v>30</v>
      </c>
    </row>
    <row r="111" spans="1:62" x14ac:dyDescent="0.35">
      <c r="A111" s="3" t="str">
        <f>DataSourceBySite!A101</f>
        <v>DE8</v>
      </c>
      <c r="B111" s="32" t="str">
        <f>DataSourceBySite!B101</f>
        <v>ELYSIUM HEALTHCARE</v>
      </c>
      <c r="C111" s="32" t="str">
        <f>IF(DataSourceBySite!AO101 = 0, "", DataSourceBySite!AO101)</f>
        <v>DE837</v>
      </c>
      <c r="D111" s="32" t="str">
        <f>IF(DataSourceBySite!AP101 = 0, "", DataSourceBySite!AP101)</f>
        <v>HEALTHLINC HOUSE &amp; APARTMENTS</v>
      </c>
      <c r="E111" s="35">
        <f t="shared" si="4"/>
        <v>0.96992481203007519</v>
      </c>
      <c r="F111" s="35">
        <f t="shared" si="5"/>
        <v>0.96992481203007519</v>
      </c>
      <c r="G111" s="31">
        <f>DataSourceBySite!C101</f>
        <v>58</v>
      </c>
      <c r="H111" s="31">
        <f>DataSourceBySite!AN101 - DataSourceBySite!C101</f>
        <v>0</v>
      </c>
      <c r="I111" s="35">
        <f>IF(ISERROR(DataSourceBySite!C101/DataSourceBySite!AN101),1,DataSourceBySite!C101/DataSourceBySite!AN101)</f>
        <v>1</v>
      </c>
      <c r="J111" s="42">
        <f>DataSourceBySite!D101</f>
        <v>1</v>
      </c>
      <c r="K111" s="28">
        <f>DataSourceBySite!C101</f>
        <v>58</v>
      </c>
      <c r="L111" s="29">
        <f>DataSourceBySite!E101</f>
        <v>58</v>
      </c>
      <c r="M111" s="18">
        <f>DataSourceBySite!C101</f>
        <v>58</v>
      </c>
      <c r="N111" s="45">
        <f>DataSourceBySite!F101</f>
        <v>1</v>
      </c>
      <c r="O111" s="2">
        <f>DataSourceBySite!C101</f>
        <v>58</v>
      </c>
      <c r="P111" s="1">
        <f>DataSourceBySite!G101</f>
        <v>58</v>
      </c>
      <c r="Q111" s="45">
        <f>DataSourceBySite!H101</f>
        <v>1</v>
      </c>
      <c r="R111" s="2">
        <f>DataSourceBySite!C101</f>
        <v>58</v>
      </c>
      <c r="S111" s="1">
        <f>DataSourceBySite!I101</f>
        <v>58</v>
      </c>
      <c r="T111" s="45">
        <f>DataSourceBySite!J101</f>
        <v>1</v>
      </c>
      <c r="U111" s="2">
        <f>DataSourceBySite!C101</f>
        <v>58</v>
      </c>
      <c r="V111" s="1">
        <f>DataSourceBySite!K101</f>
        <v>58</v>
      </c>
      <c r="W111" s="45">
        <f>DataSourceBySite!L101</f>
        <v>1</v>
      </c>
      <c r="X111" s="2">
        <f>DataSourceBySite!C101</f>
        <v>58</v>
      </c>
      <c r="Y111" s="1">
        <f>DataSourceBySite!M101</f>
        <v>58</v>
      </c>
      <c r="Z111" s="45">
        <f>DataSourceBySite!N101</f>
        <v>1</v>
      </c>
      <c r="AA111" s="2">
        <f>DataSourceBySite!C101</f>
        <v>58</v>
      </c>
      <c r="AB111" s="1">
        <f>DataSourceBySite!O101</f>
        <v>58</v>
      </c>
      <c r="AC111" s="45">
        <f>DataSourceBySite!Q101</f>
        <v>0</v>
      </c>
      <c r="AD111" s="2">
        <f>DataSourceBySite!P101</f>
        <v>28</v>
      </c>
      <c r="AE111" s="1">
        <f>DataSourceBySite!R101</f>
        <v>0</v>
      </c>
      <c r="AF111" s="47">
        <f>DataSourceBySite!S101</f>
        <v>1</v>
      </c>
      <c r="AG111" s="2">
        <f>DataSourceBySite!C101</f>
        <v>58</v>
      </c>
      <c r="AH111" s="1">
        <f>DataSourceBySite!T101</f>
        <v>58</v>
      </c>
      <c r="AI111" s="45">
        <f>DataSourceBySite!U101</f>
        <v>1</v>
      </c>
      <c r="AJ111" s="2">
        <f>DataSourceBySite!C101</f>
        <v>58</v>
      </c>
      <c r="AK111" s="1">
        <f>DataSourceBySite!V101</f>
        <v>58</v>
      </c>
      <c r="AL111" s="18">
        <f>DataSourceBySite!W101</f>
        <v>71</v>
      </c>
      <c r="AM111" s="45">
        <f>DataSourceBySite!X101</f>
        <v>1</v>
      </c>
      <c r="AN111" s="2">
        <f>DataSourceBySite!W101</f>
        <v>71</v>
      </c>
      <c r="AO111" s="1">
        <f>DataSourceBySite!Y101</f>
        <v>71</v>
      </c>
      <c r="AP111" s="45">
        <f>DataSourceBySite!Z101</f>
        <v>1</v>
      </c>
      <c r="AQ111" s="2">
        <f>DataSourceBySite!W101</f>
        <v>71</v>
      </c>
      <c r="AR111" s="1">
        <f>DataSourceBySite!AA101</f>
        <v>71</v>
      </c>
      <c r="AS111" s="45">
        <f>DataSourceBySite!AB101</f>
        <v>1</v>
      </c>
      <c r="AT111" s="2">
        <f>DataSourceBySite!W101</f>
        <v>71</v>
      </c>
      <c r="AU111" s="1">
        <f>DataSourceBySite!AC101</f>
        <v>71</v>
      </c>
      <c r="AV111" s="45">
        <f>DataSourceBySite!AD101</f>
        <v>1</v>
      </c>
      <c r="AW111" s="2">
        <f>DataSourceBySite!W101</f>
        <v>71</v>
      </c>
      <c r="AX111" s="1">
        <f>DataSourceBySite!AE101</f>
        <v>71</v>
      </c>
      <c r="AY111" s="45">
        <f>DataSourceBySite!AF101</f>
        <v>1</v>
      </c>
      <c r="AZ111" s="2">
        <f>DataSourceBySite!W101</f>
        <v>71</v>
      </c>
      <c r="BA111" s="1">
        <f>DataSourceBySite!AG101</f>
        <v>71</v>
      </c>
      <c r="BB111" s="45">
        <f>DataSourceBySite!AH101</f>
        <v>1</v>
      </c>
      <c r="BC111" s="2">
        <f>DataSourceBySite!W101</f>
        <v>71</v>
      </c>
      <c r="BD111" s="1">
        <f>DataSourceBySite!AI101</f>
        <v>71</v>
      </c>
      <c r="BE111" s="45">
        <f>DataSourceBySite!AJ101</f>
        <v>1</v>
      </c>
      <c r="BF111" s="2">
        <f>DataSourceBySite!W101</f>
        <v>71</v>
      </c>
      <c r="BG111" s="1">
        <f>DataSourceBySite!AK101</f>
        <v>71</v>
      </c>
      <c r="BH111" s="45">
        <f>DataSourceBySite!AL101</f>
        <v>1</v>
      </c>
      <c r="BI111" s="2">
        <f>DataSourceBySite!W101</f>
        <v>71</v>
      </c>
      <c r="BJ111" s="1">
        <f>DataSourceBySite!AM101</f>
        <v>71</v>
      </c>
    </row>
    <row r="112" spans="1:62" x14ac:dyDescent="0.35">
      <c r="A112" s="3" t="str">
        <f>DataSourceBySite!A102</f>
        <v>DE8</v>
      </c>
      <c r="B112" s="32" t="str">
        <f>DataSourceBySite!B102</f>
        <v>ELYSIUM HEALTHCARE</v>
      </c>
      <c r="C112" s="32" t="str">
        <f>IF(DataSourceBySite!AO102 = 0, "", DataSourceBySite!AO102)</f>
        <v>Y5K5X</v>
      </c>
      <c r="D112" s="32" t="str">
        <f>IF(DataSourceBySite!AP102 = 0, "", DataSourceBySite!AP102)</f>
        <v>PINHOE VIEW</v>
      </c>
      <c r="E112" s="35">
        <f t="shared" si="4"/>
        <v>0.97816593886462877</v>
      </c>
      <c r="F112" s="35">
        <f t="shared" si="5"/>
        <v>0.97816593886462877</v>
      </c>
      <c r="G112" s="31">
        <f>DataSourceBySite!C102</f>
        <v>22</v>
      </c>
      <c r="H112" s="31">
        <f>DataSourceBySite!AN102 - DataSourceBySite!C102</f>
        <v>0</v>
      </c>
      <c r="I112" s="35">
        <f>IF(ISERROR(DataSourceBySite!C102/DataSourceBySite!AN102),1,DataSourceBySite!C102/DataSourceBySite!AN102)</f>
        <v>1</v>
      </c>
      <c r="J112" s="42">
        <f>DataSourceBySite!D102</f>
        <v>1</v>
      </c>
      <c r="K112" s="28">
        <f>DataSourceBySite!C102</f>
        <v>22</v>
      </c>
      <c r="L112" s="29">
        <f>DataSourceBySite!E102</f>
        <v>22</v>
      </c>
      <c r="M112" s="18">
        <f>DataSourceBySite!C102</f>
        <v>22</v>
      </c>
      <c r="N112" s="45">
        <f>DataSourceBySite!F102</f>
        <v>1</v>
      </c>
      <c r="O112" s="2">
        <f>DataSourceBySite!C102</f>
        <v>22</v>
      </c>
      <c r="P112" s="1">
        <f>DataSourceBySite!G102</f>
        <v>22</v>
      </c>
      <c r="Q112" s="45">
        <f>DataSourceBySite!H102</f>
        <v>1</v>
      </c>
      <c r="R112" s="2">
        <f>DataSourceBySite!C102</f>
        <v>22</v>
      </c>
      <c r="S112" s="1">
        <f>DataSourceBySite!I102</f>
        <v>22</v>
      </c>
      <c r="T112" s="45">
        <f>DataSourceBySite!J102</f>
        <v>1</v>
      </c>
      <c r="U112" s="2">
        <f>DataSourceBySite!C102</f>
        <v>22</v>
      </c>
      <c r="V112" s="1">
        <f>DataSourceBySite!K102</f>
        <v>22</v>
      </c>
      <c r="W112" s="45">
        <f>DataSourceBySite!L102</f>
        <v>1</v>
      </c>
      <c r="X112" s="2">
        <f>DataSourceBySite!C102</f>
        <v>22</v>
      </c>
      <c r="Y112" s="1">
        <f>DataSourceBySite!M102</f>
        <v>22</v>
      </c>
      <c r="Z112" s="45">
        <f>DataSourceBySite!N102</f>
        <v>1</v>
      </c>
      <c r="AA112" s="2">
        <f>DataSourceBySite!C102</f>
        <v>22</v>
      </c>
      <c r="AB112" s="1">
        <f>DataSourceBySite!O102</f>
        <v>22</v>
      </c>
      <c r="AC112" s="45">
        <f>DataSourceBySite!Q102</f>
        <v>0</v>
      </c>
      <c r="AD112" s="2">
        <f>DataSourceBySite!P102</f>
        <v>10</v>
      </c>
      <c r="AE112" s="1">
        <f>DataSourceBySite!R102</f>
        <v>0</v>
      </c>
      <c r="AF112" s="47">
        <f>DataSourceBySite!S102</f>
        <v>1</v>
      </c>
      <c r="AG112" s="2">
        <f>DataSourceBySite!C102</f>
        <v>22</v>
      </c>
      <c r="AH112" s="1">
        <f>DataSourceBySite!T102</f>
        <v>22</v>
      </c>
      <c r="AI112" s="45">
        <f>DataSourceBySite!U102</f>
        <v>1</v>
      </c>
      <c r="AJ112" s="2">
        <f>DataSourceBySite!C102</f>
        <v>22</v>
      </c>
      <c r="AK112" s="1">
        <f>DataSourceBySite!V102</f>
        <v>22</v>
      </c>
      <c r="AL112" s="18">
        <f>DataSourceBySite!W102</f>
        <v>42</v>
      </c>
      <c r="AM112" s="45">
        <f>DataSourceBySite!X102</f>
        <v>1</v>
      </c>
      <c r="AN112" s="2">
        <f>DataSourceBySite!W102</f>
        <v>42</v>
      </c>
      <c r="AO112" s="1">
        <f>DataSourceBySite!Y102</f>
        <v>42</v>
      </c>
      <c r="AP112" s="45">
        <f>DataSourceBySite!Z102</f>
        <v>1</v>
      </c>
      <c r="AQ112" s="2">
        <f>DataSourceBySite!W102</f>
        <v>42</v>
      </c>
      <c r="AR112" s="1">
        <f>DataSourceBySite!AA102</f>
        <v>42</v>
      </c>
      <c r="AS112" s="45">
        <f>DataSourceBySite!AB102</f>
        <v>1</v>
      </c>
      <c r="AT112" s="2">
        <f>DataSourceBySite!W102</f>
        <v>42</v>
      </c>
      <c r="AU112" s="1">
        <f>DataSourceBySite!AC102</f>
        <v>42</v>
      </c>
      <c r="AV112" s="45">
        <f>DataSourceBySite!AD102</f>
        <v>1</v>
      </c>
      <c r="AW112" s="2">
        <f>DataSourceBySite!W102</f>
        <v>42</v>
      </c>
      <c r="AX112" s="1">
        <f>DataSourceBySite!AE102</f>
        <v>42</v>
      </c>
      <c r="AY112" s="45">
        <f>DataSourceBySite!AF102</f>
        <v>1</v>
      </c>
      <c r="AZ112" s="2">
        <f>DataSourceBySite!W102</f>
        <v>42</v>
      </c>
      <c r="BA112" s="1">
        <f>DataSourceBySite!AG102</f>
        <v>42</v>
      </c>
      <c r="BB112" s="45">
        <f>DataSourceBySite!AH102</f>
        <v>1</v>
      </c>
      <c r="BC112" s="2">
        <f>DataSourceBySite!W102</f>
        <v>42</v>
      </c>
      <c r="BD112" s="1">
        <f>DataSourceBySite!AI102</f>
        <v>42</v>
      </c>
      <c r="BE112" s="45">
        <f>DataSourceBySite!AJ102</f>
        <v>1</v>
      </c>
      <c r="BF112" s="2">
        <f>DataSourceBySite!W102</f>
        <v>42</v>
      </c>
      <c r="BG112" s="1">
        <f>DataSourceBySite!AK102</f>
        <v>42</v>
      </c>
      <c r="BH112" s="45">
        <f>DataSourceBySite!AL102</f>
        <v>1</v>
      </c>
      <c r="BI112" s="2">
        <f>DataSourceBySite!W102</f>
        <v>42</v>
      </c>
      <c r="BJ112" s="1">
        <f>DataSourceBySite!AM102</f>
        <v>42</v>
      </c>
    </row>
    <row r="113" spans="1:62" x14ac:dyDescent="0.35">
      <c r="A113" s="3" t="str">
        <f>DataSourceBySite!A103</f>
        <v>DE8</v>
      </c>
      <c r="B113" s="32" t="str">
        <f>DataSourceBySite!B103</f>
        <v>ELYSIUM HEALTHCARE</v>
      </c>
      <c r="C113" s="32" t="str">
        <f>IF(DataSourceBySite!AO103 = 0, "", DataSourceBySite!AO103)</f>
        <v>DE816</v>
      </c>
      <c r="D113" s="32" t="str">
        <f>IF(DataSourceBySite!AP103 = 0, "", DataSourceBySite!AP103)</f>
        <v>POTTERS BAR</v>
      </c>
      <c r="E113" s="35">
        <f t="shared" si="4"/>
        <v>0.9806034482758621</v>
      </c>
      <c r="F113" s="35">
        <f t="shared" si="5"/>
        <v>0.9806034482758621</v>
      </c>
      <c r="G113" s="31">
        <f>DataSourceBySite!C103</f>
        <v>30</v>
      </c>
      <c r="H113" s="31">
        <f>DataSourceBySite!AN103 - DataSourceBySite!C103</f>
        <v>0</v>
      </c>
      <c r="I113" s="35">
        <f>IF(ISERROR(DataSourceBySite!C103/DataSourceBySite!AN103),1,DataSourceBySite!C103/DataSourceBySite!AN103)</f>
        <v>1</v>
      </c>
      <c r="J113" s="42">
        <f>DataSourceBySite!D103</f>
        <v>1</v>
      </c>
      <c r="K113" s="28">
        <f>DataSourceBySite!C103</f>
        <v>30</v>
      </c>
      <c r="L113" s="29">
        <f>DataSourceBySite!E103</f>
        <v>30</v>
      </c>
      <c r="M113" s="18">
        <f>DataSourceBySite!C103</f>
        <v>30</v>
      </c>
      <c r="N113" s="45">
        <f>DataSourceBySite!F103</f>
        <v>1</v>
      </c>
      <c r="O113" s="2">
        <f>DataSourceBySite!C103</f>
        <v>30</v>
      </c>
      <c r="P113" s="1">
        <f>DataSourceBySite!G103</f>
        <v>30</v>
      </c>
      <c r="Q113" s="45">
        <f>DataSourceBySite!H103</f>
        <v>1</v>
      </c>
      <c r="R113" s="2">
        <f>DataSourceBySite!C103</f>
        <v>30</v>
      </c>
      <c r="S113" s="1">
        <f>DataSourceBySite!I103</f>
        <v>30</v>
      </c>
      <c r="T113" s="45">
        <f>DataSourceBySite!J103</f>
        <v>1</v>
      </c>
      <c r="U113" s="2">
        <f>DataSourceBySite!C103</f>
        <v>30</v>
      </c>
      <c r="V113" s="1">
        <f>DataSourceBySite!K103</f>
        <v>30</v>
      </c>
      <c r="W113" s="45">
        <f>DataSourceBySite!L103</f>
        <v>1</v>
      </c>
      <c r="X113" s="2">
        <f>DataSourceBySite!C103</f>
        <v>30</v>
      </c>
      <c r="Y113" s="1">
        <f>DataSourceBySite!M103</f>
        <v>30</v>
      </c>
      <c r="Z113" s="45">
        <f>DataSourceBySite!N103</f>
        <v>1</v>
      </c>
      <c r="AA113" s="2">
        <f>DataSourceBySite!C103</f>
        <v>30</v>
      </c>
      <c r="AB113" s="1">
        <f>DataSourceBySite!O103</f>
        <v>30</v>
      </c>
      <c r="AC113" s="45">
        <f>DataSourceBySite!Q103</f>
        <v>0</v>
      </c>
      <c r="AD113" s="2">
        <f>DataSourceBySite!P103</f>
        <v>9</v>
      </c>
      <c r="AE113" s="1">
        <f>DataSourceBySite!R103</f>
        <v>0</v>
      </c>
      <c r="AF113" s="47">
        <f>DataSourceBySite!S103</f>
        <v>1</v>
      </c>
      <c r="AG113" s="2">
        <f>DataSourceBySite!C103</f>
        <v>30</v>
      </c>
      <c r="AH113" s="1">
        <f>DataSourceBySite!T103</f>
        <v>30</v>
      </c>
      <c r="AI113" s="45">
        <f>DataSourceBySite!U103</f>
        <v>1</v>
      </c>
      <c r="AJ113" s="2">
        <f>DataSourceBySite!C103</f>
        <v>30</v>
      </c>
      <c r="AK113" s="1">
        <f>DataSourceBySite!V103</f>
        <v>30</v>
      </c>
      <c r="AL113" s="18">
        <f>DataSourceBySite!W103</f>
        <v>35</v>
      </c>
      <c r="AM113" s="45">
        <f>DataSourceBySite!X103</f>
        <v>1</v>
      </c>
      <c r="AN113" s="2">
        <f>DataSourceBySite!W103</f>
        <v>35</v>
      </c>
      <c r="AO113" s="1">
        <f>DataSourceBySite!Y103</f>
        <v>35</v>
      </c>
      <c r="AP113" s="45">
        <f>DataSourceBySite!Z103</f>
        <v>1</v>
      </c>
      <c r="AQ113" s="2">
        <f>DataSourceBySite!W103</f>
        <v>35</v>
      </c>
      <c r="AR113" s="1">
        <f>DataSourceBySite!AA103</f>
        <v>35</v>
      </c>
      <c r="AS113" s="45">
        <f>DataSourceBySite!AB103</f>
        <v>1</v>
      </c>
      <c r="AT113" s="2">
        <f>DataSourceBySite!W103</f>
        <v>35</v>
      </c>
      <c r="AU113" s="1">
        <f>DataSourceBySite!AC103</f>
        <v>35</v>
      </c>
      <c r="AV113" s="45">
        <f>DataSourceBySite!AD103</f>
        <v>1</v>
      </c>
      <c r="AW113" s="2">
        <f>DataSourceBySite!W103</f>
        <v>35</v>
      </c>
      <c r="AX113" s="1">
        <f>DataSourceBySite!AE103</f>
        <v>35</v>
      </c>
      <c r="AY113" s="45">
        <f>DataSourceBySite!AF103</f>
        <v>1</v>
      </c>
      <c r="AZ113" s="2">
        <f>DataSourceBySite!W103</f>
        <v>35</v>
      </c>
      <c r="BA113" s="1">
        <f>DataSourceBySite!AG103</f>
        <v>35</v>
      </c>
      <c r="BB113" s="45">
        <f>DataSourceBySite!AH103</f>
        <v>1</v>
      </c>
      <c r="BC113" s="2">
        <f>DataSourceBySite!W103</f>
        <v>35</v>
      </c>
      <c r="BD113" s="1">
        <f>DataSourceBySite!AI103</f>
        <v>35</v>
      </c>
      <c r="BE113" s="45">
        <f>DataSourceBySite!AJ103</f>
        <v>1</v>
      </c>
      <c r="BF113" s="2">
        <f>DataSourceBySite!W103</f>
        <v>35</v>
      </c>
      <c r="BG113" s="1">
        <f>DataSourceBySite!AK103</f>
        <v>35</v>
      </c>
      <c r="BH113" s="45">
        <f>DataSourceBySite!AL103</f>
        <v>1</v>
      </c>
      <c r="BI113" s="2">
        <f>DataSourceBySite!W103</f>
        <v>35</v>
      </c>
      <c r="BJ113" s="1">
        <f>DataSourceBySite!AM103</f>
        <v>35</v>
      </c>
    </row>
    <row r="114" spans="1:62" x14ac:dyDescent="0.35">
      <c r="A114" s="3" t="str">
        <f>DataSourceBySite!A104</f>
        <v>DE8</v>
      </c>
      <c r="B114" s="32" t="str">
        <f>DataSourceBySite!B104</f>
        <v>ELYSIUM HEALTHCARE</v>
      </c>
      <c r="C114" s="32" t="str">
        <f>IF(DataSourceBySite!AO104 = 0, "", DataSourceBySite!AO104)</f>
        <v>DE866</v>
      </c>
      <c r="D114" s="32" t="str">
        <f>IF(DataSourceBySite!AP104 = 0, "", DataSourceBySite!AP104)</f>
        <v>ST MARYS HOSPITAL</v>
      </c>
      <c r="E114" s="35">
        <f t="shared" si="4"/>
        <v>0.97822141560798548</v>
      </c>
      <c r="F114" s="35">
        <f t="shared" si="5"/>
        <v>0.97822141560798548</v>
      </c>
      <c r="G114" s="31">
        <f>DataSourceBySite!C104</f>
        <v>31</v>
      </c>
      <c r="H114" s="31">
        <f>DataSourceBySite!AN104 - DataSourceBySite!C104</f>
        <v>0</v>
      </c>
      <c r="I114" s="35">
        <f>IF(ISERROR(DataSourceBySite!C104/DataSourceBySite!AN104),1,DataSourceBySite!C104/DataSourceBySite!AN104)</f>
        <v>1</v>
      </c>
      <c r="J114" s="42">
        <f>DataSourceBySite!D104</f>
        <v>1</v>
      </c>
      <c r="K114" s="28">
        <f>DataSourceBySite!C104</f>
        <v>31</v>
      </c>
      <c r="L114" s="29">
        <f>DataSourceBySite!E104</f>
        <v>31</v>
      </c>
      <c r="M114" s="18">
        <f>DataSourceBySite!C104</f>
        <v>31</v>
      </c>
      <c r="N114" s="45">
        <f>DataSourceBySite!F104</f>
        <v>1</v>
      </c>
      <c r="O114" s="2">
        <f>DataSourceBySite!C104</f>
        <v>31</v>
      </c>
      <c r="P114" s="1">
        <f>DataSourceBySite!G104</f>
        <v>31</v>
      </c>
      <c r="Q114" s="45">
        <f>DataSourceBySite!H104</f>
        <v>1</v>
      </c>
      <c r="R114" s="2">
        <f>DataSourceBySite!C104</f>
        <v>31</v>
      </c>
      <c r="S114" s="1">
        <f>DataSourceBySite!I104</f>
        <v>31</v>
      </c>
      <c r="T114" s="45">
        <f>DataSourceBySite!J104</f>
        <v>1</v>
      </c>
      <c r="U114" s="2">
        <f>DataSourceBySite!C104</f>
        <v>31</v>
      </c>
      <c r="V114" s="1">
        <f>DataSourceBySite!K104</f>
        <v>31</v>
      </c>
      <c r="W114" s="45">
        <f>DataSourceBySite!L104</f>
        <v>1</v>
      </c>
      <c r="X114" s="2">
        <f>DataSourceBySite!C104</f>
        <v>31</v>
      </c>
      <c r="Y114" s="1">
        <f>DataSourceBySite!M104</f>
        <v>31</v>
      </c>
      <c r="Z114" s="45">
        <f>DataSourceBySite!N104</f>
        <v>1</v>
      </c>
      <c r="AA114" s="2">
        <f>DataSourceBySite!C104</f>
        <v>31</v>
      </c>
      <c r="AB114" s="1">
        <f>DataSourceBySite!O104</f>
        <v>31</v>
      </c>
      <c r="AC114" s="45">
        <f>DataSourceBySite!Q104</f>
        <v>0.16669999999999999</v>
      </c>
      <c r="AD114" s="2">
        <f>DataSourceBySite!P104</f>
        <v>12</v>
      </c>
      <c r="AE114" s="1">
        <f>DataSourceBySite!R104</f>
        <v>0</v>
      </c>
      <c r="AF114" s="47">
        <f>DataSourceBySite!S104</f>
        <v>1</v>
      </c>
      <c r="AG114" s="2">
        <f>DataSourceBySite!C104</f>
        <v>31</v>
      </c>
      <c r="AH114" s="1">
        <f>DataSourceBySite!T104</f>
        <v>31</v>
      </c>
      <c r="AI114" s="45">
        <f>DataSourceBySite!U104</f>
        <v>1</v>
      </c>
      <c r="AJ114" s="2">
        <f>DataSourceBySite!C104</f>
        <v>31</v>
      </c>
      <c r="AK114" s="1">
        <f>DataSourceBySite!V104</f>
        <v>31</v>
      </c>
      <c r="AL114" s="18">
        <f>DataSourceBySite!W104</f>
        <v>46</v>
      </c>
      <c r="AM114" s="45">
        <f>DataSourceBySite!X104</f>
        <v>1</v>
      </c>
      <c r="AN114" s="2">
        <f>DataSourceBySite!W104</f>
        <v>46</v>
      </c>
      <c r="AO114" s="1">
        <f>DataSourceBySite!Y104</f>
        <v>46</v>
      </c>
      <c r="AP114" s="45">
        <f>DataSourceBySite!Z104</f>
        <v>1</v>
      </c>
      <c r="AQ114" s="2">
        <f>DataSourceBySite!W104</f>
        <v>46</v>
      </c>
      <c r="AR114" s="1">
        <f>DataSourceBySite!AA104</f>
        <v>46</v>
      </c>
      <c r="AS114" s="45">
        <f>DataSourceBySite!AB104</f>
        <v>1</v>
      </c>
      <c r="AT114" s="2">
        <f>DataSourceBySite!W104</f>
        <v>46</v>
      </c>
      <c r="AU114" s="1">
        <f>DataSourceBySite!AC104</f>
        <v>46</v>
      </c>
      <c r="AV114" s="45">
        <f>DataSourceBySite!AD104</f>
        <v>1</v>
      </c>
      <c r="AW114" s="2">
        <f>DataSourceBySite!W104</f>
        <v>46</v>
      </c>
      <c r="AX114" s="1">
        <f>DataSourceBySite!AE104</f>
        <v>46</v>
      </c>
      <c r="AY114" s="45">
        <f>DataSourceBySite!AF104</f>
        <v>1</v>
      </c>
      <c r="AZ114" s="2">
        <f>DataSourceBySite!W104</f>
        <v>46</v>
      </c>
      <c r="BA114" s="1">
        <f>DataSourceBySite!AG104</f>
        <v>46</v>
      </c>
      <c r="BB114" s="45">
        <f>DataSourceBySite!AH104</f>
        <v>1</v>
      </c>
      <c r="BC114" s="2">
        <f>DataSourceBySite!W104</f>
        <v>46</v>
      </c>
      <c r="BD114" s="1">
        <f>DataSourceBySite!AI104</f>
        <v>46</v>
      </c>
      <c r="BE114" s="45">
        <f>DataSourceBySite!AJ104</f>
        <v>1</v>
      </c>
      <c r="BF114" s="2">
        <f>DataSourceBySite!W104</f>
        <v>46</v>
      </c>
      <c r="BG114" s="1">
        <f>DataSourceBySite!AK104</f>
        <v>46</v>
      </c>
      <c r="BH114" s="45">
        <f>DataSourceBySite!AL104</f>
        <v>1</v>
      </c>
      <c r="BI114" s="2">
        <f>DataSourceBySite!W104</f>
        <v>46</v>
      </c>
      <c r="BJ114" s="1">
        <f>DataSourceBySite!AM104</f>
        <v>46</v>
      </c>
    </row>
    <row r="115" spans="1:62" x14ac:dyDescent="0.35">
      <c r="A115" s="3" t="str">
        <f>DataSourceBySite!A105</f>
        <v>DE8</v>
      </c>
      <c r="B115" s="32" t="str">
        <f>DataSourceBySite!B105</f>
        <v>ELYSIUM HEALTHCARE</v>
      </c>
      <c r="C115" s="32" t="str">
        <f>IF(DataSourceBySite!AO105 = 0, "", DataSourceBySite!AO105)</f>
        <v>DE808</v>
      </c>
      <c r="D115" s="32" t="str">
        <f>IF(DataSourceBySite!AP105 = 0, "", DataSourceBySite!AP105)</f>
        <v>THE SPINNEY</v>
      </c>
      <c r="E115" s="35">
        <f t="shared" si="4"/>
        <v>0.98167330677290832</v>
      </c>
      <c r="F115" s="35">
        <f t="shared" si="5"/>
        <v>0.98167330677290832</v>
      </c>
      <c r="G115" s="31">
        <f>DataSourceBySite!C105</f>
        <v>40</v>
      </c>
      <c r="H115" s="31">
        <f>DataSourceBySite!AN105 - DataSourceBySite!C105</f>
        <v>0</v>
      </c>
      <c r="I115" s="35">
        <f>IF(ISERROR(DataSourceBySite!C105/DataSourceBySite!AN105),1,DataSourceBySite!C105/DataSourceBySite!AN105)</f>
        <v>1</v>
      </c>
      <c r="J115" s="42">
        <f>DataSourceBySite!D105</f>
        <v>1</v>
      </c>
      <c r="K115" s="28">
        <f>DataSourceBySite!C105</f>
        <v>40</v>
      </c>
      <c r="L115" s="29">
        <f>DataSourceBySite!E105</f>
        <v>40</v>
      </c>
      <c r="M115" s="18">
        <f>DataSourceBySite!C105</f>
        <v>40</v>
      </c>
      <c r="N115" s="45">
        <f>DataSourceBySite!F105</f>
        <v>1</v>
      </c>
      <c r="O115" s="2">
        <f>DataSourceBySite!C105</f>
        <v>40</v>
      </c>
      <c r="P115" s="1">
        <f>DataSourceBySite!G105</f>
        <v>40</v>
      </c>
      <c r="Q115" s="45">
        <f>DataSourceBySite!H105</f>
        <v>1</v>
      </c>
      <c r="R115" s="2">
        <f>DataSourceBySite!C105</f>
        <v>40</v>
      </c>
      <c r="S115" s="1">
        <f>DataSourceBySite!I105</f>
        <v>40</v>
      </c>
      <c r="T115" s="45">
        <f>DataSourceBySite!J105</f>
        <v>1</v>
      </c>
      <c r="U115" s="2">
        <f>DataSourceBySite!C105</f>
        <v>40</v>
      </c>
      <c r="V115" s="1">
        <f>DataSourceBySite!K105</f>
        <v>40</v>
      </c>
      <c r="W115" s="45">
        <f>DataSourceBySite!L105</f>
        <v>1</v>
      </c>
      <c r="X115" s="2">
        <f>DataSourceBySite!C105</f>
        <v>40</v>
      </c>
      <c r="Y115" s="1">
        <f>DataSourceBySite!M105</f>
        <v>40</v>
      </c>
      <c r="Z115" s="45">
        <f>DataSourceBySite!N105</f>
        <v>1</v>
      </c>
      <c r="AA115" s="2">
        <f>DataSourceBySite!C105</f>
        <v>40</v>
      </c>
      <c r="AB115" s="1">
        <f>DataSourceBySite!O105</f>
        <v>40</v>
      </c>
      <c r="AC115" s="45">
        <f>DataSourceBySite!Q105</f>
        <v>0</v>
      </c>
      <c r="AD115" s="2">
        <f>DataSourceBySite!P105</f>
        <v>23</v>
      </c>
      <c r="AE115" s="1">
        <f>DataSourceBySite!R105</f>
        <v>0</v>
      </c>
      <c r="AF115" s="47">
        <f>DataSourceBySite!S105</f>
        <v>1</v>
      </c>
      <c r="AG115" s="2">
        <f>DataSourceBySite!C105</f>
        <v>40</v>
      </c>
      <c r="AH115" s="1">
        <f>DataSourceBySite!T105</f>
        <v>40</v>
      </c>
      <c r="AI115" s="45">
        <f>DataSourceBySite!U105</f>
        <v>1</v>
      </c>
      <c r="AJ115" s="2">
        <f>DataSourceBySite!C105</f>
        <v>40</v>
      </c>
      <c r="AK115" s="1">
        <f>DataSourceBySite!V105</f>
        <v>40</v>
      </c>
      <c r="AL115" s="18">
        <f>DataSourceBySite!W105</f>
        <v>136</v>
      </c>
      <c r="AM115" s="45">
        <f>DataSourceBySite!X105</f>
        <v>1</v>
      </c>
      <c r="AN115" s="2">
        <f>DataSourceBySite!W105</f>
        <v>136</v>
      </c>
      <c r="AO115" s="1">
        <f>DataSourceBySite!Y105</f>
        <v>136</v>
      </c>
      <c r="AP115" s="45">
        <f>DataSourceBySite!Z105</f>
        <v>1</v>
      </c>
      <c r="AQ115" s="2">
        <f>DataSourceBySite!W105</f>
        <v>136</v>
      </c>
      <c r="AR115" s="1">
        <f>DataSourceBySite!AA105</f>
        <v>136</v>
      </c>
      <c r="AS115" s="45">
        <f>DataSourceBySite!AB105</f>
        <v>1</v>
      </c>
      <c r="AT115" s="2">
        <f>DataSourceBySite!W105</f>
        <v>136</v>
      </c>
      <c r="AU115" s="1">
        <f>DataSourceBySite!AC105</f>
        <v>136</v>
      </c>
      <c r="AV115" s="45">
        <f>DataSourceBySite!AD105</f>
        <v>1</v>
      </c>
      <c r="AW115" s="2">
        <f>DataSourceBySite!W105</f>
        <v>136</v>
      </c>
      <c r="AX115" s="1">
        <f>DataSourceBySite!AE105</f>
        <v>136</v>
      </c>
      <c r="AY115" s="45">
        <f>DataSourceBySite!AF105</f>
        <v>1</v>
      </c>
      <c r="AZ115" s="2">
        <f>DataSourceBySite!W105</f>
        <v>136</v>
      </c>
      <c r="BA115" s="1">
        <f>DataSourceBySite!AG105</f>
        <v>136</v>
      </c>
      <c r="BB115" s="45">
        <f>DataSourceBySite!AH105</f>
        <v>1</v>
      </c>
      <c r="BC115" s="2">
        <f>DataSourceBySite!W105</f>
        <v>136</v>
      </c>
      <c r="BD115" s="1">
        <f>DataSourceBySite!AI105</f>
        <v>136</v>
      </c>
      <c r="BE115" s="45">
        <f>DataSourceBySite!AJ105</f>
        <v>1</v>
      </c>
      <c r="BF115" s="2">
        <f>DataSourceBySite!W105</f>
        <v>136</v>
      </c>
      <c r="BG115" s="1">
        <f>DataSourceBySite!AK105</f>
        <v>136</v>
      </c>
      <c r="BH115" s="45">
        <f>DataSourceBySite!AL105</f>
        <v>1</v>
      </c>
      <c r="BI115" s="2">
        <f>DataSourceBySite!W105</f>
        <v>136</v>
      </c>
      <c r="BJ115" s="1">
        <f>DataSourceBySite!AM105</f>
        <v>136</v>
      </c>
    </row>
    <row r="116" spans="1:62" x14ac:dyDescent="0.35">
      <c r="A116" s="3" t="str">
        <f>DataSourceBySite!A106</f>
        <v>DE8</v>
      </c>
      <c r="B116" s="32" t="str">
        <f>DataSourceBySite!B106</f>
        <v>ELYSIUM HEALTHCARE</v>
      </c>
      <c r="C116" s="32" t="str">
        <f>IF(DataSourceBySite!AO106 = 0, "", DataSourceBySite!AO106)</f>
        <v>DE811</v>
      </c>
      <c r="D116" s="32" t="str">
        <f>IF(DataSourceBySite!AP106 = 0, "", DataSourceBySite!AP106)</f>
        <v>THORNFORD PARK</v>
      </c>
      <c r="E116" s="35">
        <f t="shared" si="4"/>
        <v>0.98248601313549011</v>
      </c>
      <c r="F116" s="35">
        <f t="shared" si="5"/>
        <v>0.98248601313549011</v>
      </c>
      <c r="G116" s="31">
        <f>DataSourceBySite!C106</f>
        <v>215</v>
      </c>
      <c r="H116" s="31">
        <f>DataSourceBySite!AN106 - DataSourceBySite!C106</f>
        <v>0</v>
      </c>
      <c r="I116" s="35">
        <f>IF(ISERROR(DataSourceBySite!C106/DataSourceBySite!AN106),1,DataSourceBySite!C106/DataSourceBySite!AN106)</f>
        <v>1</v>
      </c>
      <c r="J116" s="42">
        <f>DataSourceBySite!D106</f>
        <v>1</v>
      </c>
      <c r="K116" s="28">
        <f>DataSourceBySite!C106</f>
        <v>215</v>
      </c>
      <c r="L116" s="29">
        <f>DataSourceBySite!E106</f>
        <v>215</v>
      </c>
      <c r="M116" s="18">
        <f>DataSourceBySite!C106</f>
        <v>215</v>
      </c>
      <c r="N116" s="45">
        <f>DataSourceBySite!F106</f>
        <v>1</v>
      </c>
      <c r="O116" s="2">
        <f>DataSourceBySite!C106</f>
        <v>215</v>
      </c>
      <c r="P116" s="1">
        <f>DataSourceBySite!G106</f>
        <v>215</v>
      </c>
      <c r="Q116" s="45">
        <f>DataSourceBySite!H106</f>
        <v>1</v>
      </c>
      <c r="R116" s="2">
        <f>DataSourceBySite!C106</f>
        <v>215</v>
      </c>
      <c r="S116" s="1">
        <f>DataSourceBySite!I106</f>
        <v>215</v>
      </c>
      <c r="T116" s="45">
        <f>DataSourceBySite!J106</f>
        <v>1</v>
      </c>
      <c r="U116" s="2">
        <f>DataSourceBySite!C106</f>
        <v>215</v>
      </c>
      <c r="V116" s="1">
        <f>DataSourceBySite!K106</f>
        <v>215</v>
      </c>
      <c r="W116" s="45">
        <f>DataSourceBySite!L106</f>
        <v>1</v>
      </c>
      <c r="X116" s="2">
        <f>DataSourceBySite!C106</f>
        <v>215</v>
      </c>
      <c r="Y116" s="1">
        <f>DataSourceBySite!M106</f>
        <v>215</v>
      </c>
      <c r="Z116" s="45">
        <f>DataSourceBySite!N106</f>
        <v>1</v>
      </c>
      <c r="AA116" s="2">
        <f>DataSourceBySite!C106</f>
        <v>215</v>
      </c>
      <c r="AB116" s="1">
        <f>DataSourceBySite!O106</f>
        <v>215</v>
      </c>
      <c r="AC116" s="45">
        <f>DataSourceBySite!Q106</f>
        <v>8.8599999999999998E-2</v>
      </c>
      <c r="AD116" s="2">
        <f>DataSourceBySite!P106</f>
        <v>79</v>
      </c>
      <c r="AE116" s="1">
        <f>DataSourceBySite!R106</f>
        <v>7</v>
      </c>
      <c r="AF116" s="47">
        <f>DataSourceBySite!S106</f>
        <v>1</v>
      </c>
      <c r="AG116" s="2">
        <f>DataSourceBySite!C106</f>
        <v>215</v>
      </c>
      <c r="AH116" s="1">
        <f>DataSourceBySite!T106</f>
        <v>215</v>
      </c>
      <c r="AI116" s="45">
        <f>DataSourceBySite!U106</f>
        <v>1</v>
      </c>
      <c r="AJ116" s="2">
        <f>DataSourceBySite!C106</f>
        <v>215</v>
      </c>
      <c r="AK116" s="1">
        <f>DataSourceBySite!V106</f>
        <v>215</v>
      </c>
      <c r="AL116" s="18">
        <f>DataSourceBySite!W106</f>
        <v>361</v>
      </c>
      <c r="AM116" s="45">
        <f>DataSourceBySite!X106</f>
        <v>1</v>
      </c>
      <c r="AN116" s="2">
        <f>DataSourceBySite!W106</f>
        <v>361</v>
      </c>
      <c r="AO116" s="1">
        <f>DataSourceBySite!Y106</f>
        <v>361</v>
      </c>
      <c r="AP116" s="45">
        <f>DataSourceBySite!Z106</f>
        <v>1</v>
      </c>
      <c r="AQ116" s="2">
        <f>DataSourceBySite!W106</f>
        <v>361</v>
      </c>
      <c r="AR116" s="1">
        <f>DataSourceBySite!AA106</f>
        <v>361</v>
      </c>
      <c r="AS116" s="45">
        <f>DataSourceBySite!AB106</f>
        <v>1</v>
      </c>
      <c r="AT116" s="2">
        <f>DataSourceBySite!W106</f>
        <v>361</v>
      </c>
      <c r="AU116" s="1">
        <f>DataSourceBySite!AC106</f>
        <v>361</v>
      </c>
      <c r="AV116" s="45">
        <f>DataSourceBySite!AD106</f>
        <v>1</v>
      </c>
      <c r="AW116" s="2">
        <f>DataSourceBySite!W106</f>
        <v>361</v>
      </c>
      <c r="AX116" s="1">
        <f>DataSourceBySite!AE106</f>
        <v>361</v>
      </c>
      <c r="AY116" s="45">
        <f>DataSourceBySite!AF106</f>
        <v>1</v>
      </c>
      <c r="AZ116" s="2">
        <f>DataSourceBySite!W106</f>
        <v>361</v>
      </c>
      <c r="BA116" s="1">
        <f>DataSourceBySite!AG106</f>
        <v>361</v>
      </c>
      <c r="BB116" s="45">
        <f>DataSourceBySite!AH106</f>
        <v>1</v>
      </c>
      <c r="BC116" s="2">
        <f>DataSourceBySite!W106</f>
        <v>361</v>
      </c>
      <c r="BD116" s="1">
        <f>DataSourceBySite!AI106</f>
        <v>361</v>
      </c>
      <c r="BE116" s="45">
        <f>DataSourceBySite!AJ106</f>
        <v>1</v>
      </c>
      <c r="BF116" s="2">
        <f>DataSourceBySite!W106</f>
        <v>361</v>
      </c>
      <c r="BG116" s="1">
        <f>DataSourceBySite!AK106</f>
        <v>361</v>
      </c>
      <c r="BH116" s="45">
        <f>DataSourceBySite!AL106</f>
        <v>1</v>
      </c>
      <c r="BI116" s="2">
        <f>DataSourceBySite!W106</f>
        <v>361</v>
      </c>
      <c r="BJ116" s="1">
        <f>DataSourceBySite!AM106</f>
        <v>361</v>
      </c>
    </row>
    <row r="117" spans="1:62" x14ac:dyDescent="0.35">
      <c r="A117" s="3" t="str">
        <f>DataSourceBySite!A107</f>
        <v>DE8</v>
      </c>
      <c r="B117" s="32" t="str">
        <f>DataSourceBySite!B107</f>
        <v>ELYSIUM HEALTHCARE</v>
      </c>
      <c r="C117" s="32" t="str">
        <f>IF(DataSourceBySite!AO107 = 0, "", DataSourceBySite!AO107)</f>
        <v>DE855</v>
      </c>
      <c r="D117" s="32" t="str">
        <f>IF(DataSourceBySite!AP107 = 0, "", DataSourceBySite!AP107)</f>
        <v>TY GROSVENOR</v>
      </c>
      <c r="E117" s="35">
        <f t="shared" si="4"/>
        <v>1</v>
      </c>
      <c r="F117" s="35">
        <f t="shared" si="5"/>
        <v>1</v>
      </c>
      <c r="G117" s="31">
        <f>DataSourceBySite!C107</f>
        <v>9</v>
      </c>
      <c r="H117" s="31">
        <f>DataSourceBySite!AN107 - DataSourceBySite!C107</f>
        <v>0</v>
      </c>
      <c r="I117" s="35">
        <f>IF(ISERROR(DataSourceBySite!C107/DataSourceBySite!AN107),1,DataSourceBySite!C107/DataSourceBySite!AN107)</f>
        <v>1</v>
      </c>
      <c r="J117" s="42">
        <f>DataSourceBySite!D107</f>
        <v>1</v>
      </c>
      <c r="K117" s="28">
        <f>DataSourceBySite!C107</f>
        <v>9</v>
      </c>
      <c r="L117" s="29">
        <f>DataSourceBySite!E107</f>
        <v>9</v>
      </c>
      <c r="M117" s="18">
        <f>DataSourceBySite!C107</f>
        <v>9</v>
      </c>
      <c r="N117" s="45">
        <f>DataSourceBySite!F107</f>
        <v>1</v>
      </c>
      <c r="O117" s="2">
        <f>DataSourceBySite!C107</f>
        <v>9</v>
      </c>
      <c r="P117" s="1">
        <f>DataSourceBySite!G107</f>
        <v>9</v>
      </c>
      <c r="Q117" s="45">
        <f>DataSourceBySite!H107</f>
        <v>1</v>
      </c>
      <c r="R117" s="2">
        <f>DataSourceBySite!C107</f>
        <v>9</v>
      </c>
      <c r="S117" s="1">
        <f>DataSourceBySite!I107</f>
        <v>9</v>
      </c>
      <c r="T117" s="45">
        <f>DataSourceBySite!J107</f>
        <v>1</v>
      </c>
      <c r="U117" s="2">
        <f>DataSourceBySite!C107</f>
        <v>9</v>
      </c>
      <c r="V117" s="1">
        <f>DataSourceBySite!K107</f>
        <v>9</v>
      </c>
      <c r="W117" s="45">
        <f>DataSourceBySite!L107</f>
        <v>1</v>
      </c>
      <c r="X117" s="2">
        <f>DataSourceBySite!C107</f>
        <v>9</v>
      </c>
      <c r="Y117" s="1">
        <f>DataSourceBySite!M107</f>
        <v>9</v>
      </c>
      <c r="Z117" s="45">
        <f>DataSourceBySite!N107</f>
        <v>1</v>
      </c>
      <c r="AA117" s="2">
        <f>DataSourceBySite!C107</f>
        <v>9</v>
      </c>
      <c r="AB117" s="1">
        <f>DataSourceBySite!O107</f>
        <v>9</v>
      </c>
      <c r="AC117" s="45">
        <f>DataSourceBySite!Q107</f>
        <v>0</v>
      </c>
      <c r="AD117" s="2">
        <f>DataSourceBySite!P107</f>
        <v>0</v>
      </c>
      <c r="AE117" s="1">
        <f>DataSourceBySite!R107</f>
        <v>0</v>
      </c>
      <c r="AF117" s="47">
        <f>DataSourceBySite!S107</f>
        <v>1</v>
      </c>
      <c r="AG117" s="2">
        <f>DataSourceBySite!C107</f>
        <v>9</v>
      </c>
      <c r="AH117" s="1">
        <f>DataSourceBySite!T107</f>
        <v>9</v>
      </c>
      <c r="AI117" s="45">
        <f>DataSourceBySite!U107</f>
        <v>1</v>
      </c>
      <c r="AJ117" s="2">
        <f>DataSourceBySite!C107</f>
        <v>9</v>
      </c>
      <c r="AK117" s="1">
        <f>DataSourceBySite!V107</f>
        <v>9</v>
      </c>
      <c r="AL117" s="18">
        <f>DataSourceBySite!W107</f>
        <v>30</v>
      </c>
      <c r="AM117" s="45">
        <f>DataSourceBySite!X107</f>
        <v>1</v>
      </c>
      <c r="AN117" s="2">
        <f>DataSourceBySite!W107</f>
        <v>30</v>
      </c>
      <c r="AO117" s="1">
        <f>DataSourceBySite!Y107</f>
        <v>30</v>
      </c>
      <c r="AP117" s="45">
        <f>DataSourceBySite!Z107</f>
        <v>1</v>
      </c>
      <c r="AQ117" s="2">
        <f>DataSourceBySite!W107</f>
        <v>30</v>
      </c>
      <c r="AR117" s="1">
        <f>DataSourceBySite!AA107</f>
        <v>30</v>
      </c>
      <c r="AS117" s="45">
        <f>DataSourceBySite!AB107</f>
        <v>1</v>
      </c>
      <c r="AT117" s="2">
        <f>DataSourceBySite!W107</f>
        <v>30</v>
      </c>
      <c r="AU117" s="1">
        <f>DataSourceBySite!AC107</f>
        <v>30</v>
      </c>
      <c r="AV117" s="45">
        <f>DataSourceBySite!AD107</f>
        <v>1</v>
      </c>
      <c r="AW117" s="2">
        <f>DataSourceBySite!W107</f>
        <v>30</v>
      </c>
      <c r="AX117" s="1">
        <f>DataSourceBySite!AE107</f>
        <v>30</v>
      </c>
      <c r="AY117" s="45">
        <f>DataSourceBySite!AF107</f>
        <v>1</v>
      </c>
      <c r="AZ117" s="2">
        <f>DataSourceBySite!W107</f>
        <v>30</v>
      </c>
      <c r="BA117" s="1">
        <f>DataSourceBySite!AG107</f>
        <v>30</v>
      </c>
      <c r="BB117" s="45">
        <f>DataSourceBySite!AH107</f>
        <v>1</v>
      </c>
      <c r="BC117" s="2">
        <f>DataSourceBySite!W107</f>
        <v>30</v>
      </c>
      <c r="BD117" s="1">
        <f>DataSourceBySite!AI107</f>
        <v>30</v>
      </c>
      <c r="BE117" s="45">
        <f>DataSourceBySite!AJ107</f>
        <v>1</v>
      </c>
      <c r="BF117" s="2">
        <f>DataSourceBySite!W107</f>
        <v>30</v>
      </c>
      <c r="BG117" s="1">
        <f>DataSourceBySite!AK107</f>
        <v>30</v>
      </c>
      <c r="BH117" s="45">
        <f>DataSourceBySite!AL107</f>
        <v>1</v>
      </c>
      <c r="BI117" s="2">
        <f>DataSourceBySite!W107</f>
        <v>30</v>
      </c>
      <c r="BJ117" s="1">
        <f>DataSourceBySite!AM107</f>
        <v>30</v>
      </c>
    </row>
    <row r="118" spans="1:62" x14ac:dyDescent="0.35">
      <c r="A118" s="3" t="str">
        <f>DataSourceBySite!A108</f>
        <v>DE8</v>
      </c>
      <c r="B118" s="32" t="str">
        <f>DataSourceBySite!B108</f>
        <v>ELYSIUM HEALTHCARE</v>
      </c>
      <c r="C118" s="32" t="str">
        <f>IF(DataSourceBySite!AO108 = 0, "", DataSourceBySite!AO108)</f>
        <v>DE868</v>
      </c>
      <c r="D118" s="32" t="str">
        <f>IF(DataSourceBySite!AP108 = 0, "", DataSourceBySite!AP108)</f>
        <v>VICTORIA GARDENS</v>
      </c>
      <c r="E118" s="35">
        <f t="shared" si="4"/>
        <v>1</v>
      </c>
      <c r="F118" s="35">
        <f t="shared" si="5"/>
        <v>1</v>
      </c>
      <c r="G118" s="31">
        <f>DataSourceBySite!C108</f>
        <v>18</v>
      </c>
      <c r="H118" s="31">
        <f>DataSourceBySite!AN108 - DataSourceBySite!C108</f>
        <v>0</v>
      </c>
      <c r="I118" s="35">
        <f>IF(ISERROR(DataSourceBySite!C108/DataSourceBySite!AN108),1,DataSourceBySite!C108/DataSourceBySite!AN108)</f>
        <v>1</v>
      </c>
      <c r="J118" s="42">
        <f>DataSourceBySite!D108</f>
        <v>1</v>
      </c>
      <c r="K118" s="28">
        <f>DataSourceBySite!C108</f>
        <v>18</v>
      </c>
      <c r="L118" s="29">
        <f>DataSourceBySite!E108</f>
        <v>18</v>
      </c>
      <c r="M118" s="18">
        <f>DataSourceBySite!C108</f>
        <v>18</v>
      </c>
      <c r="N118" s="45">
        <f>DataSourceBySite!F108</f>
        <v>1</v>
      </c>
      <c r="O118" s="2">
        <f>DataSourceBySite!C108</f>
        <v>18</v>
      </c>
      <c r="P118" s="1">
        <f>DataSourceBySite!G108</f>
        <v>18</v>
      </c>
      <c r="Q118" s="45">
        <f>DataSourceBySite!H108</f>
        <v>1</v>
      </c>
      <c r="R118" s="2">
        <f>DataSourceBySite!C108</f>
        <v>18</v>
      </c>
      <c r="S118" s="1">
        <f>DataSourceBySite!I108</f>
        <v>18</v>
      </c>
      <c r="T118" s="45">
        <f>DataSourceBySite!J108</f>
        <v>1</v>
      </c>
      <c r="U118" s="2">
        <f>DataSourceBySite!C108</f>
        <v>18</v>
      </c>
      <c r="V118" s="1">
        <f>DataSourceBySite!K108</f>
        <v>18</v>
      </c>
      <c r="W118" s="45">
        <f>DataSourceBySite!L108</f>
        <v>1</v>
      </c>
      <c r="X118" s="2">
        <f>DataSourceBySite!C108</f>
        <v>18</v>
      </c>
      <c r="Y118" s="1">
        <f>DataSourceBySite!M108</f>
        <v>18</v>
      </c>
      <c r="Z118" s="45">
        <f>DataSourceBySite!N108</f>
        <v>1</v>
      </c>
      <c r="AA118" s="2">
        <f>DataSourceBySite!C108</f>
        <v>18</v>
      </c>
      <c r="AB118" s="1">
        <f>DataSourceBySite!O108</f>
        <v>18</v>
      </c>
      <c r="AC118" s="45">
        <f>DataSourceBySite!Q108</f>
        <v>0</v>
      </c>
      <c r="AD118" s="2">
        <f>DataSourceBySite!P108</f>
        <v>0</v>
      </c>
      <c r="AE118" s="1">
        <f>DataSourceBySite!R108</f>
        <v>0</v>
      </c>
      <c r="AF118" s="47">
        <f>DataSourceBySite!S108</f>
        <v>1</v>
      </c>
      <c r="AG118" s="2">
        <f>DataSourceBySite!C108</f>
        <v>18</v>
      </c>
      <c r="AH118" s="1">
        <f>DataSourceBySite!T108</f>
        <v>18</v>
      </c>
      <c r="AI118" s="45">
        <f>DataSourceBySite!U108</f>
        <v>1</v>
      </c>
      <c r="AJ118" s="2">
        <f>DataSourceBySite!C108</f>
        <v>18</v>
      </c>
      <c r="AK118" s="1">
        <f>DataSourceBySite!V108</f>
        <v>18</v>
      </c>
      <c r="AL118" s="18">
        <f>DataSourceBySite!W108</f>
        <v>28</v>
      </c>
      <c r="AM118" s="45">
        <f>DataSourceBySite!X108</f>
        <v>1</v>
      </c>
      <c r="AN118" s="2">
        <f>DataSourceBySite!W108</f>
        <v>28</v>
      </c>
      <c r="AO118" s="1">
        <f>DataSourceBySite!Y108</f>
        <v>28</v>
      </c>
      <c r="AP118" s="45">
        <f>DataSourceBySite!Z108</f>
        <v>1</v>
      </c>
      <c r="AQ118" s="2">
        <f>DataSourceBySite!W108</f>
        <v>28</v>
      </c>
      <c r="AR118" s="1">
        <f>DataSourceBySite!AA108</f>
        <v>28</v>
      </c>
      <c r="AS118" s="45">
        <f>DataSourceBySite!AB108</f>
        <v>1</v>
      </c>
      <c r="AT118" s="2">
        <f>DataSourceBySite!W108</f>
        <v>28</v>
      </c>
      <c r="AU118" s="1">
        <f>DataSourceBySite!AC108</f>
        <v>28</v>
      </c>
      <c r="AV118" s="45">
        <f>DataSourceBySite!AD108</f>
        <v>1</v>
      </c>
      <c r="AW118" s="2">
        <f>DataSourceBySite!W108</f>
        <v>28</v>
      </c>
      <c r="AX118" s="1">
        <f>DataSourceBySite!AE108</f>
        <v>28</v>
      </c>
      <c r="AY118" s="45">
        <f>DataSourceBySite!AF108</f>
        <v>1</v>
      </c>
      <c r="AZ118" s="2">
        <f>DataSourceBySite!W108</f>
        <v>28</v>
      </c>
      <c r="BA118" s="1">
        <f>DataSourceBySite!AG108</f>
        <v>28</v>
      </c>
      <c r="BB118" s="45">
        <f>DataSourceBySite!AH108</f>
        <v>1</v>
      </c>
      <c r="BC118" s="2">
        <f>DataSourceBySite!W108</f>
        <v>28</v>
      </c>
      <c r="BD118" s="1">
        <f>DataSourceBySite!AI108</f>
        <v>28</v>
      </c>
      <c r="BE118" s="45">
        <f>DataSourceBySite!AJ108</f>
        <v>1</v>
      </c>
      <c r="BF118" s="2">
        <f>DataSourceBySite!W108</f>
        <v>28</v>
      </c>
      <c r="BG118" s="1">
        <f>DataSourceBySite!AK108</f>
        <v>28</v>
      </c>
      <c r="BH118" s="45">
        <f>DataSourceBySite!AL108</f>
        <v>1</v>
      </c>
      <c r="BI118" s="2">
        <f>DataSourceBySite!W108</f>
        <v>28</v>
      </c>
      <c r="BJ118" s="1">
        <f>DataSourceBySite!AM108</f>
        <v>28</v>
      </c>
    </row>
    <row r="119" spans="1:62" x14ac:dyDescent="0.35">
      <c r="A119" s="3" t="str">
        <f>DataSourceBySite!A109</f>
        <v>DE8</v>
      </c>
      <c r="B119" s="32" t="str">
        <f>DataSourceBySite!B109</f>
        <v>ELYSIUM HEALTHCARE</v>
      </c>
      <c r="C119" s="32" t="str">
        <f>IF(DataSourceBySite!AO109 = 0, "", DataSourceBySite!AO109)</f>
        <v>DE809</v>
      </c>
      <c r="D119" s="32" t="str">
        <f>IF(DataSourceBySite!AP109 = 0, "", DataSourceBySite!AP109)</f>
        <v>WELLESLEY</v>
      </c>
      <c r="E119" s="35">
        <f t="shared" si="4"/>
        <v>1</v>
      </c>
      <c r="F119" s="35">
        <f t="shared" si="5"/>
        <v>1</v>
      </c>
      <c r="G119" s="31">
        <f>DataSourceBySite!C109</f>
        <v>10</v>
      </c>
      <c r="H119" s="31">
        <f>DataSourceBySite!AN109 - DataSourceBySite!C109</f>
        <v>0</v>
      </c>
      <c r="I119" s="35">
        <f>IF(ISERROR(DataSourceBySite!C109/DataSourceBySite!AN109),1,DataSourceBySite!C109/DataSourceBySite!AN109)</f>
        <v>1</v>
      </c>
      <c r="J119" s="42">
        <f>DataSourceBySite!D109</f>
        <v>1</v>
      </c>
      <c r="K119" s="28">
        <f>DataSourceBySite!C109</f>
        <v>10</v>
      </c>
      <c r="L119" s="29">
        <f>DataSourceBySite!E109</f>
        <v>10</v>
      </c>
      <c r="M119" s="18">
        <f>DataSourceBySite!C109</f>
        <v>10</v>
      </c>
      <c r="N119" s="45">
        <f>DataSourceBySite!F109</f>
        <v>1</v>
      </c>
      <c r="O119" s="2">
        <f>DataSourceBySite!C109</f>
        <v>10</v>
      </c>
      <c r="P119" s="1">
        <f>DataSourceBySite!G109</f>
        <v>10</v>
      </c>
      <c r="Q119" s="45">
        <f>DataSourceBySite!H109</f>
        <v>1</v>
      </c>
      <c r="R119" s="2">
        <f>DataSourceBySite!C109</f>
        <v>10</v>
      </c>
      <c r="S119" s="1">
        <f>DataSourceBySite!I109</f>
        <v>10</v>
      </c>
      <c r="T119" s="45">
        <f>DataSourceBySite!J109</f>
        <v>1</v>
      </c>
      <c r="U119" s="2">
        <f>DataSourceBySite!C109</f>
        <v>10</v>
      </c>
      <c r="V119" s="1">
        <f>DataSourceBySite!K109</f>
        <v>10</v>
      </c>
      <c r="W119" s="45">
        <f>DataSourceBySite!L109</f>
        <v>1</v>
      </c>
      <c r="X119" s="2">
        <f>DataSourceBySite!C109</f>
        <v>10</v>
      </c>
      <c r="Y119" s="1">
        <f>DataSourceBySite!M109</f>
        <v>10</v>
      </c>
      <c r="Z119" s="45">
        <f>DataSourceBySite!N109</f>
        <v>1</v>
      </c>
      <c r="AA119" s="2">
        <f>DataSourceBySite!C109</f>
        <v>10</v>
      </c>
      <c r="AB119" s="1">
        <f>DataSourceBySite!O109</f>
        <v>10</v>
      </c>
      <c r="AC119" s="45">
        <f>DataSourceBySite!Q109</f>
        <v>0</v>
      </c>
      <c r="AD119" s="2">
        <f>DataSourceBySite!P109</f>
        <v>0</v>
      </c>
      <c r="AE119" s="1">
        <f>DataSourceBySite!R109</f>
        <v>0</v>
      </c>
      <c r="AF119" s="47">
        <f>DataSourceBySite!S109</f>
        <v>1</v>
      </c>
      <c r="AG119" s="2">
        <f>DataSourceBySite!C109</f>
        <v>10</v>
      </c>
      <c r="AH119" s="1">
        <f>DataSourceBySite!T109</f>
        <v>10</v>
      </c>
      <c r="AI119" s="45">
        <f>DataSourceBySite!U109</f>
        <v>1</v>
      </c>
      <c r="AJ119" s="2">
        <f>DataSourceBySite!C109</f>
        <v>10</v>
      </c>
      <c r="AK119" s="1">
        <f>DataSourceBySite!V109</f>
        <v>10</v>
      </c>
      <c r="AL119" s="18">
        <f>DataSourceBySite!W109</f>
        <v>31</v>
      </c>
      <c r="AM119" s="45">
        <f>DataSourceBySite!X109</f>
        <v>1</v>
      </c>
      <c r="AN119" s="2">
        <f>DataSourceBySite!W109</f>
        <v>31</v>
      </c>
      <c r="AO119" s="1">
        <f>DataSourceBySite!Y109</f>
        <v>31</v>
      </c>
      <c r="AP119" s="45">
        <f>DataSourceBySite!Z109</f>
        <v>1</v>
      </c>
      <c r="AQ119" s="2">
        <f>DataSourceBySite!W109</f>
        <v>31</v>
      </c>
      <c r="AR119" s="1">
        <f>DataSourceBySite!AA109</f>
        <v>31</v>
      </c>
      <c r="AS119" s="45">
        <f>DataSourceBySite!AB109</f>
        <v>1</v>
      </c>
      <c r="AT119" s="2">
        <f>DataSourceBySite!W109</f>
        <v>31</v>
      </c>
      <c r="AU119" s="1">
        <f>DataSourceBySite!AC109</f>
        <v>31</v>
      </c>
      <c r="AV119" s="45">
        <f>DataSourceBySite!AD109</f>
        <v>1</v>
      </c>
      <c r="AW119" s="2">
        <f>DataSourceBySite!W109</f>
        <v>31</v>
      </c>
      <c r="AX119" s="1">
        <f>DataSourceBySite!AE109</f>
        <v>31</v>
      </c>
      <c r="AY119" s="45">
        <f>DataSourceBySite!AF109</f>
        <v>1</v>
      </c>
      <c r="AZ119" s="2">
        <f>DataSourceBySite!W109</f>
        <v>31</v>
      </c>
      <c r="BA119" s="1">
        <f>DataSourceBySite!AG109</f>
        <v>31</v>
      </c>
      <c r="BB119" s="45">
        <f>DataSourceBySite!AH109</f>
        <v>1</v>
      </c>
      <c r="BC119" s="2">
        <f>DataSourceBySite!W109</f>
        <v>31</v>
      </c>
      <c r="BD119" s="1">
        <f>DataSourceBySite!AI109</f>
        <v>31</v>
      </c>
      <c r="BE119" s="45">
        <f>DataSourceBySite!AJ109</f>
        <v>1</v>
      </c>
      <c r="BF119" s="2">
        <f>DataSourceBySite!W109</f>
        <v>31</v>
      </c>
      <c r="BG119" s="1">
        <f>DataSourceBySite!AK109</f>
        <v>31</v>
      </c>
      <c r="BH119" s="45">
        <f>DataSourceBySite!AL109</f>
        <v>1</v>
      </c>
      <c r="BI119" s="2">
        <f>DataSourceBySite!W109</f>
        <v>31</v>
      </c>
      <c r="BJ119" s="1">
        <f>DataSourceBySite!AM109</f>
        <v>31</v>
      </c>
    </row>
    <row r="120" spans="1:62" x14ac:dyDescent="0.35">
      <c r="A120" s="3" t="str">
        <f>DataSourceBySite!A110</f>
        <v>R1L</v>
      </c>
      <c r="B120" s="32" t="str">
        <f>DataSourceBySite!B110</f>
        <v>ESSEX PARTNERSHIP UNIVERSITY NHS FOUNDATION TRUST</v>
      </c>
      <c r="C120" s="32" t="str">
        <f>IF(DataSourceBySite!AO110 = 0, "", DataSourceBySite!AO110)</f>
        <v>R1LAX</v>
      </c>
      <c r="D120" s="32" t="str">
        <f>IF(DataSourceBySite!AP110 = 0, "", DataSourceBySite!AP110)</f>
        <v>ASSESSMENT CENTRE</v>
      </c>
      <c r="E120" s="35">
        <f t="shared" si="4"/>
        <v>0.99159663865546221</v>
      </c>
      <c r="F120" s="35">
        <f t="shared" si="5"/>
        <v>0.99159663865546221</v>
      </c>
      <c r="G120" s="31">
        <f>DataSourceBySite!C110</f>
        <v>8</v>
      </c>
      <c r="H120" s="31">
        <f>DataSourceBySite!AN110 - DataSourceBySite!C110</f>
        <v>0</v>
      </c>
      <c r="I120" s="35">
        <f>IF(ISERROR(DataSourceBySite!C110/DataSourceBySite!AN110),1,DataSourceBySite!C110/DataSourceBySite!AN110)</f>
        <v>1</v>
      </c>
      <c r="J120" s="42">
        <f>DataSourceBySite!D110</f>
        <v>1</v>
      </c>
      <c r="K120" s="28">
        <f>DataSourceBySite!C110</f>
        <v>8</v>
      </c>
      <c r="L120" s="29">
        <f>DataSourceBySite!E110</f>
        <v>8</v>
      </c>
      <c r="M120" s="18">
        <f>DataSourceBySite!C110</f>
        <v>8</v>
      </c>
      <c r="N120" s="45">
        <f>DataSourceBySite!F110</f>
        <v>1</v>
      </c>
      <c r="O120" s="2">
        <f>DataSourceBySite!C110</f>
        <v>8</v>
      </c>
      <c r="P120" s="1">
        <f>DataSourceBySite!G110</f>
        <v>8</v>
      </c>
      <c r="Q120" s="45">
        <f>DataSourceBySite!H110</f>
        <v>1</v>
      </c>
      <c r="R120" s="2">
        <f>DataSourceBySite!C110</f>
        <v>8</v>
      </c>
      <c r="S120" s="1">
        <f>DataSourceBySite!I110</f>
        <v>8</v>
      </c>
      <c r="T120" s="45">
        <f>DataSourceBySite!J110</f>
        <v>1</v>
      </c>
      <c r="U120" s="2">
        <f>DataSourceBySite!C110</f>
        <v>8</v>
      </c>
      <c r="V120" s="1">
        <f>DataSourceBySite!K110</f>
        <v>8</v>
      </c>
      <c r="W120" s="45">
        <f>DataSourceBySite!L110</f>
        <v>1</v>
      </c>
      <c r="X120" s="2">
        <f>DataSourceBySite!C110</f>
        <v>8</v>
      </c>
      <c r="Y120" s="1">
        <f>DataSourceBySite!M110</f>
        <v>8</v>
      </c>
      <c r="Z120" s="45">
        <f>DataSourceBySite!N110</f>
        <v>1</v>
      </c>
      <c r="AA120" s="2">
        <f>DataSourceBySite!C110</f>
        <v>8</v>
      </c>
      <c r="AB120" s="1">
        <f>DataSourceBySite!O110</f>
        <v>8</v>
      </c>
      <c r="AC120" s="45">
        <f>DataSourceBySite!Q110</f>
        <v>0</v>
      </c>
      <c r="AD120" s="2">
        <f>DataSourceBySite!P110</f>
        <v>0</v>
      </c>
      <c r="AE120" s="1">
        <f>DataSourceBySite!R110</f>
        <v>0</v>
      </c>
      <c r="AF120" s="47">
        <f>DataSourceBySite!S110</f>
        <v>1</v>
      </c>
      <c r="AG120" s="2">
        <f>DataSourceBySite!C110</f>
        <v>8</v>
      </c>
      <c r="AH120" s="1">
        <f>DataSourceBySite!T110</f>
        <v>8</v>
      </c>
      <c r="AI120" s="45">
        <f>DataSourceBySite!U110</f>
        <v>1</v>
      </c>
      <c r="AJ120" s="2">
        <f>DataSourceBySite!C110</f>
        <v>8</v>
      </c>
      <c r="AK120" s="1">
        <f>DataSourceBySite!V110</f>
        <v>8</v>
      </c>
      <c r="AL120" s="18">
        <f>DataSourceBySite!W110</f>
        <v>9</v>
      </c>
      <c r="AM120" s="45">
        <f>DataSourceBySite!X110</f>
        <v>1</v>
      </c>
      <c r="AN120" s="2">
        <f>DataSourceBySite!W110</f>
        <v>9</v>
      </c>
      <c r="AO120" s="1">
        <f>DataSourceBySite!Y110</f>
        <v>9</v>
      </c>
      <c r="AP120" s="45">
        <f>DataSourceBySite!Z110</f>
        <v>1</v>
      </c>
      <c r="AQ120" s="2">
        <f>DataSourceBySite!W110</f>
        <v>9</v>
      </c>
      <c r="AR120" s="1">
        <f>DataSourceBySite!AA110</f>
        <v>9</v>
      </c>
      <c r="AS120" s="45">
        <f>DataSourceBySite!AB110</f>
        <v>1</v>
      </c>
      <c r="AT120" s="2">
        <f>DataSourceBySite!W110</f>
        <v>9</v>
      </c>
      <c r="AU120" s="1">
        <f>DataSourceBySite!AC110</f>
        <v>9</v>
      </c>
      <c r="AV120" s="45">
        <f>DataSourceBySite!AD110</f>
        <v>0.88890000000000002</v>
      </c>
      <c r="AW120" s="2">
        <f>DataSourceBySite!W110</f>
        <v>9</v>
      </c>
      <c r="AX120" s="1">
        <f>DataSourceBySite!AE110</f>
        <v>8</v>
      </c>
      <c r="AY120" s="45">
        <f>DataSourceBySite!AF110</f>
        <v>1</v>
      </c>
      <c r="AZ120" s="2">
        <f>DataSourceBySite!W110</f>
        <v>9</v>
      </c>
      <c r="BA120" s="1">
        <f>DataSourceBySite!AG110</f>
        <v>9</v>
      </c>
      <c r="BB120" s="45">
        <f>DataSourceBySite!AH110</f>
        <v>1</v>
      </c>
      <c r="BC120" s="2">
        <f>DataSourceBySite!W110</f>
        <v>9</v>
      </c>
      <c r="BD120" s="1">
        <f>DataSourceBySite!AI110</f>
        <v>9</v>
      </c>
      <c r="BE120" s="45">
        <f>DataSourceBySite!AJ110</f>
        <v>1</v>
      </c>
      <c r="BF120" s="2">
        <f>DataSourceBySite!W110</f>
        <v>9</v>
      </c>
      <c r="BG120" s="1">
        <f>DataSourceBySite!AK110</f>
        <v>9</v>
      </c>
      <c r="BH120" s="45">
        <f>DataSourceBySite!AL110</f>
        <v>1</v>
      </c>
      <c r="BI120" s="2">
        <f>DataSourceBySite!W110</f>
        <v>9</v>
      </c>
      <c r="BJ120" s="1">
        <f>DataSourceBySite!AM110</f>
        <v>9</v>
      </c>
    </row>
    <row r="121" spans="1:62" x14ac:dyDescent="0.35">
      <c r="A121" s="3" t="str">
        <f>DataSourceBySite!A111</f>
        <v>R1L</v>
      </c>
      <c r="B121" s="32" t="str">
        <f>DataSourceBySite!B111</f>
        <v>ESSEX PARTNERSHIP UNIVERSITY NHS FOUNDATION TRUST</v>
      </c>
      <c r="C121" s="32" t="str">
        <f>IF(DataSourceBySite!AO111 = 0, "", DataSourceBySite!AO111)</f>
        <v>R1LAH</v>
      </c>
      <c r="D121" s="32" t="str">
        <f>IF(DataSourceBySite!AP111 = 0, "", DataSourceBySite!AP111)</f>
        <v>CHELMSFORD - THE LINDEN CENTRE</v>
      </c>
      <c r="E121" s="35">
        <f t="shared" si="4"/>
        <v>0.98465227817745804</v>
      </c>
      <c r="F121" s="35">
        <f t="shared" si="5"/>
        <v>0.98465227817745804</v>
      </c>
      <c r="G121" s="31">
        <f>DataSourceBySite!C111</f>
        <v>65</v>
      </c>
      <c r="H121" s="31">
        <f>DataSourceBySite!AN111 - DataSourceBySite!C111</f>
        <v>0</v>
      </c>
      <c r="I121" s="35">
        <f>IF(ISERROR(DataSourceBySite!C111/DataSourceBySite!AN111),1,DataSourceBySite!C111/DataSourceBySite!AN111)</f>
        <v>1</v>
      </c>
      <c r="J121" s="42">
        <f>DataSourceBySite!D111</f>
        <v>1</v>
      </c>
      <c r="K121" s="28">
        <f>DataSourceBySite!C111</f>
        <v>65</v>
      </c>
      <c r="L121" s="29">
        <f>DataSourceBySite!E111</f>
        <v>65</v>
      </c>
      <c r="M121" s="18">
        <f>DataSourceBySite!C111</f>
        <v>65</v>
      </c>
      <c r="N121" s="45">
        <f>DataSourceBySite!F111</f>
        <v>1</v>
      </c>
      <c r="O121" s="2">
        <f>DataSourceBySite!C111</f>
        <v>65</v>
      </c>
      <c r="P121" s="1">
        <f>DataSourceBySite!G111</f>
        <v>65</v>
      </c>
      <c r="Q121" s="45">
        <f>DataSourceBySite!H111</f>
        <v>1</v>
      </c>
      <c r="R121" s="2">
        <f>DataSourceBySite!C111</f>
        <v>65</v>
      </c>
      <c r="S121" s="1">
        <f>DataSourceBySite!I111</f>
        <v>65</v>
      </c>
      <c r="T121" s="45">
        <f>DataSourceBySite!J111</f>
        <v>0.96919999999999995</v>
      </c>
      <c r="U121" s="2">
        <f>DataSourceBySite!C111</f>
        <v>65</v>
      </c>
      <c r="V121" s="1">
        <f>DataSourceBySite!K111</f>
        <v>63</v>
      </c>
      <c r="W121" s="45">
        <f>DataSourceBySite!L111</f>
        <v>0.96919999999999995</v>
      </c>
      <c r="X121" s="2">
        <f>DataSourceBySite!C111</f>
        <v>65</v>
      </c>
      <c r="Y121" s="1">
        <f>DataSourceBySite!M111</f>
        <v>63</v>
      </c>
      <c r="Z121" s="45">
        <f>DataSourceBySite!N111</f>
        <v>0.9385</v>
      </c>
      <c r="AA121" s="2">
        <f>DataSourceBySite!C111</f>
        <v>65</v>
      </c>
      <c r="AB121" s="1">
        <f>DataSourceBySite!O111</f>
        <v>61</v>
      </c>
      <c r="AC121" s="45">
        <f>DataSourceBySite!Q111</f>
        <v>1</v>
      </c>
      <c r="AD121" s="2">
        <f>DataSourceBySite!P111</f>
        <v>6</v>
      </c>
      <c r="AE121" s="1">
        <f>DataSourceBySite!R111</f>
        <v>6</v>
      </c>
      <c r="AF121" s="47">
        <f>DataSourceBySite!S111</f>
        <v>0.9385</v>
      </c>
      <c r="AG121" s="2">
        <f>DataSourceBySite!C111</f>
        <v>65</v>
      </c>
      <c r="AH121" s="1">
        <f>DataSourceBySite!T111</f>
        <v>61</v>
      </c>
      <c r="AI121" s="45">
        <f>DataSourceBySite!U111</f>
        <v>1</v>
      </c>
      <c r="AJ121" s="2">
        <f>DataSourceBySite!C111</f>
        <v>65</v>
      </c>
      <c r="AK121" s="1">
        <f>DataSourceBySite!V111</f>
        <v>65</v>
      </c>
      <c r="AL121" s="18">
        <f>DataSourceBySite!W111</f>
        <v>232</v>
      </c>
      <c r="AM121" s="45">
        <f>DataSourceBySite!X111</f>
        <v>1</v>
      </c>
      <c r="AN121" s="2">
        <f>DataSourceBySite!W111</f>
        <v>232</v>
      </c>
      <c r="AO121" s="1">
        <f>DataSourceBySite!Y111</f>
        <v>232</v>
      </c>
      <c r="AP121" s="45">
        <f>DataSourceBySite!Z111</f>
        <v>1</v>
      </c>
      <c r="AQ121" s="2">
        <f>DataSourceBySite!W111</f>
        <v>232</v>
      </c>
      <c r="AR121" s="1">
        <f>DataSourceBySite!AA111</f>
        <v>232</v>
      </c>
      <c r="AS121" s="45">
        <f>DataSourceBySite!AB111</f>
        <v>0.98280000000000001</v>
      </c>
      <c r="AT121" s="2">
        <f>DataSourceBySite!W111</f>
        <v>232</v>
      </c>
      <c r="AU121" s="1">
        <f>DataSourceBySite!AC111</f>
        <v>228</v>
      </c>
      <c r="AV121" s="45">
        <f>DataSourceBySite!AD111</f>
        <v>0.95689999999999997</v>
      </c>
      <c r="AW121" s="2">
        <f>DataSourceBySite!W111</f>
        <v>232</v>
      </c>
      <c r="AX121" s="1">
        <f>DataSourceBySite!AE111</f>
        <v>222</v>
      </c>
      <c r="AY121" s="45">
        <f>DataSourceBySite!AF111</f>
        <v>0.99139999999999995</v>
      </c>
      <c r="AZ121" s="2">
        <f>DataSourceBySite!W111</f>
        <v>232</v>
      </c>
      <c r="BA121" s="1">
        <f>DataSourceBySite!AG111</f>
        <v>230</v>
      </c>
      <c r="BB121" s="45">
        <f>DataSourceBySite!AH111</f>
        <v>0.99139999999999995</v>
      </c>
      <c r="BC121" s="2">
        <f>DataSourceBySite!W111</f>
        <v>232</v>
      </c>
      <c r="BD121" s="1">
        <f>DataSourceBySite!AI111</f>
        <v>230</v>
      </c>
      <c r="BE121" s="45">
        <f>DataSourceBySite!AJ111</f>
        <v>0.99139999999999995</v>
      </c>
      <c r="BF121" s="2">
        <f>DataSourceBySite!W111</f>
        <v>232</v>
      </c>
      <c r="BG121" s="1">
        <f>DataSourceBySite!AK111</f>
        <v>230</v>
      </c>
      <c r="BH121" s="45">
        <f>DataSourceBySite!AL111</f>
        <v>1</v>
      </c>
      <c r="BI121" s="2">
        <f>DataSourceBySite!W111</f>
        <v>232</v>
      </c>
      <c r="BJ121" s="1">
        <f>DataSourceBySite!AM111</f>
        <v>232</v>
      </c>
    </row>
    <row r="122" spans="1:62" x14ac:dyDescent="0.35">
      <c r="A122" s="3" t="str">
        <f>DataSourceBySite!A112</f>
        <v>R1L</v>
      </c>
      <c r="B122" s="32" t="str">
        <f>DataSourceBySite!B112</f>
        <v>ESSEX PARTNERSHIP UNIVERSITY NHS FOUNDATION TRUST</v>
      </c>
      <c r="C122" s="32" t="str">
        <f>IF(DataSourceBySite!AO112 = 0, "", DataSourceBySite!AO112)</f>
        <v>R1LE2</v>
      </c>
      <c r="D122" s="32" t="str">
        <f>IF(DataSourceBySite!AP112 = 0, "", DataSourceBySite!AP112)</f>
        <v>CLACTON - MENTAL HEALTH SERVICES - CLACTON HOSPITAL</v>
      </c>
      <c r="E122" s="35">
        <f t="shared" si="4"/>
        <v>0.92517006802721091</v>
      </c>
      <c r="F122" s="35">
        <f t="shared" si="5"/>
        <v>0.92517006802721091</v>
      </c>
      <c r="G122" s="31">
        <f>DataSourceBySite!C112</f>
        <v>11</v>
      </c>
      <c r="H122" s="31">
        <f>DataSourceBySite!AN112 - DataSourceBySite!C112</f>
        <v>0</v>
      </c>
      <c r="I122" s="35">
        <f>IF(ISERROR(DataSourceBySite!C112/DataSourceBySite!AN112),1,DataSourceBySite!C112/DataSourceBySite!AN112)</f>
        <v>1</v>
      </c>
      <c r="J122" s="42">
        <f>DataSourceBySite!D112</f>
        <v>1</v>
      </c>
      <c r="K122" s="28">
        <f>DataSourceBySite!C112</f>
        <v>11</v>
      </c>
      <c r="L122" s="29">
        <f>DataSourceBySite!E112</f>
        <v>11</v>
      </c>
      <c r="M122" s="18">
        <f>DataSourceBySite!C112</f>
        <v>11</v>
      </c>
      <c r="N122" s="45">
        <f>DataSourceBySite!F112</f>
        <v>1</v>
      </c>
      <c r="O122" s="2">
        <f>DataSourceBySite!C112</f>
        <v>11</v>
      </c>
      <c r="P122" s="1">
        <f>DataSourceBySite!G112</f>
        <v>11</v>
      </c>
      <c r="Q122" s="45">
        <f>DataSourceBySite!H112</f>
        <v>1</v>
      </c>
      <c r="R122" s="2">
        <f>DataSourceBySite!C112</f>
        <v>11</v>
      </c>
      <c r="S122" s="1">
        <f>DataSourceBySite!I112</f>
        <v>11</v>
      </c>
      <c r="T122" s="45">
        <f>DataSourceBySite!J112</f>
        <v>1</v>
      </c>
      <c r="U122" s="2">
        <f>DataSourceBySite!C112</f>
        <v>11</v>
      </c>
      <c r="V122" s="1">
        <f>DataSourceBySite!K112</f>
        <v>11</v>
      </c>
      <c r="W122" s="45">
        <f>DataSourceBySite!L112</f>
        <v>1</v>
      </c>
      <c r="X122" s="2">
        <f>DataSourceBySite!C112</f>
        <v>11</v>
      </c>
      <c r="Y122" s="1">
        <f>DataSourceBySite!M112</f>
        <v>11</v>
      </c>
      <c r="Z122" s="45">
        <f>DataSourceBySite!N112</f>
        <v>0.36359999999999998</v>
      </c>
      <c r="AA122" s="2">
        <f>DataSourceBySite!C112</f>
        <v>11</v>
      </c>
      <c r="AB122" s="1">
        <f>DataSourceBySite!O112</f>
        <v>0</v>
      </c>
      <c r="AC122" s="45">
        <f>DataSourceBySite!Q112</f>
        <v>0</v>
      </c>
      <c r="AD122" s="2">
        <f>DataSourceBySite!P112</f>
        <v>0</v>
      </c>
      <c r="AE122" s="1">
        <f>DataSourceBySite!R112</f>
        <v>0</v>
      </c>
      <c r="AF122" s="47">
        <f>DataSourceBySite!S112</f>
        <v>0.36359999999999998</v>
      </c>
      <c r="AG122" s="2">
        <f>DataSourceBySite!C112</f>
        <v>11</v>
      </c>
      <c r="AH122" s="1">
        <f>DataSourceBySite!T112</f>
        <v>0</v>
      </c>
      <c r="AI122" s="45">
        <f>DataSourceBySite!U112</f>
        <v>1</v>
      </c>
      <c r="AJ122" s="2">
        <f>DataSourceBySite!C112</f>
        <v>11</v>
      </c>
      <c r="AK122" s="1">
        <f>DataSourceBySite!V112</f>
        <v>11</v>
      </c>
      <c r="AL122" s="18">
        <f>DataSourceBySite!W112</f>
        <v>31</v>
      </c>
      <c r="AM122" s="45">
        <f>DataSourceBySite!X112</f>
        <v>1</v>
      </c>
      <c r="AN122" s="2">
        <f>DataSourceBySite!W112</f>
        <v>31</v>
      </c>
      <c r="AO122" s="1">
        <f>DataSourceBySite!Y112</f>
        <v>31</v>
      </c>
      <c r="AP122" s="45">
        <f>DataSourceBySite!Z112</f>
        <v>1</v>
      </c>
      <c r="AQ122" s="2">
        <f>DataSourceBySite!W112</f>
        <v>31</v>
      </c>
      <c r="AR122" s="1">
        <f>DataSourceBySite!AA112</f>
        <v>31</v>
      </c>
      <c r="AS122" s="45">
        <f>DataSourceBySite!AB112</f>
        <v>1</v>
      </c>
      <c r="AT122" s="2">
        <f>DataSourceBySite!W112</f>
        <v>31</v>
      </c>
      <c r="AU122" s="1">
        <f>DataSourceBySite!AC112</f>
        <v>31</v>
      </c>
      <c r="AV122" s="45">
        <f>DataSourceBySite!AD112</f>
        <v>1</v>
      </c>
      <c r="AW122" s="2">
        <f>DataSourceBySite!W112</f>
        <v>31</v>
      </c>
      <c r="AX122" s="1">
        <f>DataSourceBySite!AE112</f>
        <v>31</v>
      </c>
      <c r="AY122" s="45">
        <f>DataSourceBySite!AF112</f>
        <v>1</v>
      </c>
      <c r="AZ122" s="2">
        <f>DataSourceBySite!W112</f>
        <v>31</v>
      </c>
      <c r="BA122" s="1">
        <f>DataSourceBySite!AG112</f>
        <v>31</v>
      </c>
      <c r="BB122" s="45">
        <f>DataSourceBySite!AH112</f>
        <v>1</v>
      </c>
      <c r="BC122" s="2">
        <f>DataSourceBySite!W112</f>
        <v>31</v>
      </c>
      <c r="BD122" s="1">
        <f>DataSourceBySite!AI112</f>
        <v>31</v>
      </c>
      <c r="BE122" s="45">
        <f>DataSourceBySite!AJ112</f>
        <v>1</v>
      </c>
      <c r="BF122" s="2">
        <f>DataSourceBySite!W112</f>
        <v>31</v>
      </c>
      <c r="BG122" s="1">
        <f>DataSourceBySite!AK112</f>
        <v>31</v>
      </c>
      <c r="BH122" s="45">
        <f>DataSourceBySite!AL112</f>
        <v>1</v>
      </c>
      <c r="BI122" s="2">
        <f>DataSourceBySite!W112</f>
        <v>31</v>
      </c>
      <c r="BJ122" s="1">
        <f>DataSourceBySite!AM112</f>
        <v>31</v>
      </c>
    </row>
    <row r="123" spans="1:62" x14ac:dyDescent="0.35">
      <c r="A123" s="3" t="str">
        <f>DataSourceBySite!A113</f>
        <v>R1L</v>
      </c>
      <c r="B123" s="32" t="str">
        <f>DataSourceBySite!B113</f>
        <v>ESSEX PARTNERSHIP UNIVERSITY NHS FOUNDATION TRUST</v>
      </c>
      <c r="C123" s="32" t="str">
        <f>IF(DataSourceBySite!AO113 = 0, "", DataSourceBySite!AO113)</f>
        <v>R1LD6</v>
      </c>
      <c r="D123" s="32" t="str">
        <f>IF(DataSourceBySite!AP113 = 0, "", DataSourceBySite!AP113)</f>
        <v>COLCHESTER - KING'S WOOD CENTRE</v>
      </c>
      <c r="E123" s="35">
        <f t="shared" si="4"/>
        <v>0.96071428571428574</v>
      </c>
      <c r="F123" s="35">
        <f t="shared" si="5"/>
        <v>0.96071428571428574</v>
      </c>
      <c r="G123" s="31">
        <f>DataSourceBySite!C113</f>
        <v>35</v>
      </c>
      <c r="H123" s="31">
        <f>DataSourceBySite!AN113 - DataSourceBySite!C113</f>
        <v>0</v>
      </c>
      <c r="I123" s="35">
        <f>IF(ISERROR(DataSourceBySite!C113/DataSourceBySite!AN113),1,DataSourceBySite!C113/DataSourceBySite!AN113)</f>
        <v>1</v>
      </c>
      <c r="J123" s="42">
        <f>DataSourceBySite!D113</f>
        <v>1</v>
      </c>
      <c r="K123" s="28">
        <f>DataSourceBySite!C113</f>
        <v>35</v>
      </c>
      <c r="L123" s="29">
        <f>DataSourceBySite!E113</f>
        <v>35</v>
      </c>
      <c r="M123" s="18">
        <f>DataSourceBySite!C113</f>
        <v>35</v>
      </c>
      <c r="N123" s="45">
        <f>DataSourceBySite!F113</f>
        <v>1</v>
      </c>
      <c r="O123" s="2">
        <f>DataSourceBySite!C113</f>
        <v>35</v>
      </c>
      <c r="P123" s="1">
        <f>DataSourceBySite!G113</f>
        <v>35</v>
      </c>
      <c r="Q123" s="45">
        <f>DataSourceBySite!H113</f>
        <v>1</v>
      </c>
      <c r="R123" s="2">
        <f>DataSourceBySite!C113</f>
        <v>35</v>
      </c>
      <c r="S123" s="1">
        <f>DataSourceBySite!I113</f>
        <v>35</v>
      </c>
      <c r="T123" s="45">
        <f>DataSourceBySite!J113</f>
        <v>1</v>
      </c>
      <c r="U123" s="2">
        <f>DataSourceBySite!C113</f>
        <v>35</v>
      </c>
      <c r="V123" s="1">
        <f>DataSourceBySite!K113</f>
        <v>35</v>
      </c>
      <c r="W123" s="45">
        <f>DataSourceBySite!L113</f>
        <v>1</v>
      </c>
      <c r="X123" s="2">
        <f>DataSourceBySite!C113</f>
        <v>35</v>
      </c>
      <c r="Y123" s="1">
        <f>DataSourceBySite!M113</f>
        <v>35</v>
      </c>
      <c r="Z123" s="45">
        <f>DataSourceBySite!N113</f>
        <v>0.77139999999999997</v>
      </c>
      <c r="AA123" s="2">
        <f>DataSourceBySite!C113</f>
        <v>35</v>
      </c>
      <c r="AB123" s="1">
        <f>DataSourceBySite!O113</f>
        <v>27</v>
      </c>
      <c r="AC123" s="45">
        <f>DataSourceBySite!Q113</f>
        <v>1</v>
      </c>
      <c r="AD123" s="2">
        <f>DataSourceBySite!P113</f>
        <v>21</v>
      </c>
      <c r="AE123" s="1">
        <f>DataSourceBySite!R113</f>
        <v>21</v>
      </c>
      <c r="AF123" s="47">
        <f>DataSourceBySite!S113</f>
        <v>0.77139999999999997</v>
      </c>
      <c r="AG123" s="2">
        <f>DataSourceBySite!C113</f>
        <v>35</v>
      </c>
      <c r="AH123" s="1">
        <f>DataSourceBySite!T113</f>
        <v>27</v>
      </c>
      <c r="AI123" s="45">
        <f>DataSourceBySite!U113</f>
        <v>1</v>
      </c>
      <c r="AJ123" s="2">
        <f>DataSourceBySite!C113</f>
        <v>35</v>
      </c>
      <c r="AK123" s="1">
        <f>DataSourceBySite!V113</f>
        <v>35</v>
      </c>
      <c r="AL123" s="18">
        <f>DataSourceBySite!W113</f>
        <v>42</v>
      </c>
      <c r="AM123" s="45">
        <f>DataSourceBySite!X113</f>
        <v>1</v>
      </c>
      <c r="AN123" s="2">
        <f>DataSourceBySite!W113</f>
        <v>42</v>
      </c>
      <c r="AO123" s="1">
        <f>DataSourceBySite!Y113</f>
        <v>42</v>
      </c>
      <c r="AP123" s="45">
        <f>DataSourceBySite!Z113</f>
        <v>1</v>
      </c>
      <c r="AQ123" s="2">
        <f>DataSourceBySite!W113</f>
        <v>42</v>
      </c>
      <c r="AR123" s="1">
        <f>DataSourceBySite!AA113</f>
        <v>42</v>
      </c>
      <c r="AS123" s="45">
        <f>DataSourceBySite!AB113</f>
        <v>1</v>
      </c>
      <c r="AT123" s="2">
        <f>DataSourceBySite!W113</f>
        <v>42</v>
      </c>
      <c r="AU123" s="1">
        <f>DataSourceBySite!AC113</f>
        <v>42</v>
      </c>
      <c r="AV123" s="45">
        <f>DataSourceBySite!AD113</f>
        <v>1</v>
      </c>
      <c r="AW123" s="2">
        <f>DataSourceBySite!W113</f>
        <v>42</v>
      </c>
      <c r="AX123" s="1">
        <f>DataSourceBySite!AE113</f>
        <v>42</v>
      </c>
      <c r="AY123" s="45">
        <f>DataSourceBySite!AF113</f>
        <v>0.95240000000000002</v>
      </c>
      <c r="AZ123" s="2">
        <f>DataSourceBySite!W113</f>
        <v>42</v>
      </c>
      <c r="BA123" s="1">
        <f>DataSourceBySite!AG113</f>
        <v>40</v>
      </c>
      <c r="BB123" s="45">
        <f>DataSourceBySite!AH113</f>
        <v>0.95240000000000002</v>
      </c>
      <c r="BC123" s="2">
        <f>DataSourceBySite!W113</f>
        <v>42</v>
      </c>
      <c r="BD123" s="1">
        <f>DataSourceBySite!AI113</f>
        <v>40</v>
      </c>
      <c r="BE123" s="45">
        <f>DataSourceBySite!AJ113</f>
        <v>0.95240000000000002</v>
      </c>
      <c r="BF123" s="2">
        <f>DataSourceBySite!W113</f>
        <v>42</v>
      </c>
      <c r="BG123" s="1">
        <f>DataSourceBySite!AK113</f>
        <v>40</v>
      </c>
      <c r="BH123" s="45">
        <f>DataSourceBySite!AL113</f>
        <v>1</v>
      </c>
      <c r="BI123" s="2">
        <f>DataSourceBySite!W113</f>
        <v>42</v>
      </c>
      <c r="BJ123" s="1">
        <f>DataSourceBySite!AM113</f>
        <v>42</v>
      </c>
    </row>
    <row r="124" spans="1:62" x14ac:dyDescent="0.35">
      <c r="A124" s="3" t="str">
        <f>DataSourceBySite!A114</f>
        <v>R1L</v>
      </c>
      <c r="B124" s="32" t="str">
        <f>DataSourceBySite!B114</f>
        <v>ESSEX PARTNERSHIP UNIVERSITY NHS FOUNDATION TRUST</v>
      </c>
      <c r="C124" s="32" t="str">
        <f>IF(DataSourceBySite!AO114 = 0, "", DataSourceBySite!AO114)</f>
        <v>R1LE1</v>
      </c>
      <c r="D124" s="32" t="str">
        <f>IF(DataSourceBySite!AP114 = 0, "", DataSourceBySite!AP114)</f>
        <v>COLCHESTER - THE LAKES</v>
      </c>
      <c r="E124" s="35">
        <f t="shared" si="4"/>
        <v>0.82499999999999996</v>
      </c>
      <c r="F124" s="35">
        <f t="shared" si="5"/>
        <v>0.82499999999999996</v>
      </c>
      <c r="G124" s="31">
        <f>DataSourceBySite!C114</f>
        <v>15</v>
      </c>
      <c r="H124" s="31">
        <f>DataSourceBySite!AN114 - DataSourceBySite!C114</f>
        <v>0</v>
      </c>
      <c r="I124" s="35">
        <f>IF(ISERROR(DataSourceBySite!C114/DataSourceBySite!AN114),1,DataSourceBySite!C114/DataSourceBySite!AN114)</f>
        <v>1</v>
      </c>
      <c r="J124" s="42">
        <f>DataSourceBySite!D114</f>
        <v>1</v>
      </c>
      <c r="K124" s="28">
        <f>DataSourceBySite!C114</f>
        <v>15</v>
      </c>
      <c r="L124" s="29">
        <f>DataSourceBySite!E114</f>
        <v>15</v>
      </c>
      <c r="M124" s="18">
        <f>DataSourceBySite!C114</f>
        <v>15</v>
      </c>
      <c r="N124" s="45">
        <f>DataSourceBySite!F114</f>
        <v>1</v>
      </c>
      <c r="O124" s="2">
        <f>DataSourceBySite!C114</f>
        <v>15</v>
      </c>
      <c r="P124" s="1">
        <f>DataSourceBySite!G114</f>
        <v>15</v>
      </c>
      <c r="Q124" s="45">
        <f>DataSourceBySite!H114</f>
        <v>1</v>
      </c>
      <c r="R124" s="2">
        <f>DataSourceBySite!C114</f>
        <v>15</v>
      </c>
      <c r="S124" s="1">
        <f>DataSourceBySite!I114</f>
        <v>15</v>
      </c>
      <c r="T124" s="45">
        <f>DataSourceBySite!J114</f>
        <v>0.86670000000000003</v>
      </c>
      <c r="U124" s="2">
        <f>DataSourceBySite!C114</f>
        <v>15</v>
      </c>
      <c r="V124" s="1">
        <f>DataSourceBySite!K114</f>
        <v>13</v>
      </c>
      <c r="W124" s="45">
        <f>DataSourceBySite!L114</f>
        <v>0.8</v>
      </c>
      <c r="X124" s="2">
        <f>DataSourceBySite!C114</f>
        <v>15</v>
      </c>
      <c r="Y124" s="1">
        <f>DataSourceBySite!M114</f>
        <v>12</v>
      </c>
      <c r="Z124" s="45">
        <f>DataSourceBySite!N114</f>
        <v>0.1333</v>
      </c>
      <c r="AA124" s="2">
        <f>DataSourceBySite!C114</f>
        <v>15</v>
      </c>
      <c r="AB124" s="1">
        <f>DataSourceBySite!O114</f>
        <v>0</v>
      </c>
      <c r="AC124" s="45">
        <f>DataSourceBySite!Q114</f>
        <v>0</v>
      </c>
      <c r="AD124" s="2">
        <f>DataSourceBySite!P114</f>
        <v>0</v>
      </c>
      <c r="AE124" s="1">
        <f>DataSourceBySite!R114</f>
        <v>0</v>
      </c>
      <c r="AF124" s="47">
        <f>DataSourceBySite!S114</f>
        <v>0.1333</v>
      </c>
      <c r="AG124" s="2">
        <f>DataSourceBySite!C114</f>
        <v>15</v>
      </c>
      <c r="AH124" s="1">
        <f>DataSourceBySite!T114</f>
        <v>0</v>
      </c>
      <c r="AI124" s="45">
        <f>DataSourceBySite!U114</f>
        <v>1</v>
      </c>
      <c r="AJ124" s="2">
        <f>DataSourceBySite!C114</f>
        <v>15</v>
      </c>
      <c r="AK124" s="1">
        <f>DataSourceBySite!V114</f>
        <v>15</v>
      </c>
      <c r="AL124" s="18">
        <f>DataSourceBySite!W114</f>
        <v>25</v>
      </c>
      <c r="AM124" s="45">
        <f>DataSourceBySite!X114</f>
        <v>1</v>
      </c>
      <c r="AN124" s="2">
        <f>DataSourceBySite!W114</f>
        <v>25</v>
      </c>
      <c r="AO124" s="1">
        <f>DataSourceBySite!Y114</f>
        <v>25</v>
      </c>
      <c r="AP124" s="45">
        <f>DataSourceBySite!Z114</f>
        <v>1</v>
      </c>
      <c r="AQ124" s="2">
        <f>DataSourceBySite!W114</f>
        <v>25</v>
      </c>
      <c r="AR124" s="1">
        <f>DataSourceBySite!AA114</f>
        <v>25</v>
      </c>
      <c r="AS124" s="45">
        <f>DataSourceBySite!AB114</f>
        <v>0.92</v>
      </c>
      <c r="AT124" s="2">
        <f>DataSourceBySite!W114</f>
        <v>25</v>
      </c>
      <c r="AU124" s="1">
        <f>DataSourceBySite!AC114</f>
        <v>23</v>
      </c>
      <c r="AV124" s="45">
        <f>DataSourceBySite!AD114</f>
        <v>0.88</v>
      </c>
      <c r="AW124" s="2">
        <f>DataSourceBySite!W114</f>
        <v>25</v>
      </c>
      <c r="AX124" s="1">
        <f>DataSourceBySite!AE114</f>
        <v>22</v>
      </c>
      <c r="AY124" s="45">
        <f>DataSourceBySite!AF114</f>
        <v>0.88</v>
      </c>
      <c r="AZ124" s="2">
        <f>DataSourceBySite!W114</f>
        <v>25</v>
      </c>
      <c r="BA124" s="1">
        <f>DataSourceBySite!AG114</f>
        <v>22</v>
      </c>
      <c r="BB124" s="45">
        <f>DataSourceBySite!AH114</f>
        <v>0.88</v>
      </c>
      <c r="BC124" s="2">
        <f>DataSourceBySite!W114</f>
        <v>25</v>
      </c>
      <c r="BD124" s="1">
        <f>DataSourceBySite!AI114</f>
        <v>22</v>
      </c>
      <c r="BE124" s="45">
        <f>DataSourceBySite!AJ114</f>
        <v>0.88</v>
      </c>
      <c r="BF124" s="2">
        <f>DataSourceBySite!W114</f>
        <v>25</v>
      </c>
      <c r="BG124" s="1">
        <f>DataSourceBySite!AK114</f>
        <v>22</v>
      </c>
      <c r="BH124" s="45">
        <f>DataSourceBySite!AL114</f>
        <v>1</v>
      </c>
      <c r="BI124" s="2">
        <f>DataSourceBySite!W114</f>
        <v>25</v>
      </c>
      <c r="BJ124" s="1">
        <f>DataSourceBySite!AM114</f>
        <v>25</v>
      </c>
    </row>
    <row r="125" spans="1:62" x14ac:dyDescent="0.35">
      <c r="A125" s="3" t="str">
        <f>DataSourceBySite!A115</f>
        <v>R1L</v>
      </c>
      <c r="B125" s="32" t="str">
        <f>DataSourceBySite!B115</f>
        <v>ESSEX PARTNERSHIP UNIVERSITY NHS FOUNDATION TRUST</v>
      </c>
      <c r="C125" s="32" t="str">
        <f>IF(DataSourceBySite!AO115 = 0, "", DataSourceBySite!AO115)</f>
        <v>R1LPA</v>
      </c>
      <c r="D125" s="32" t="str">
        <f>IF(DataSourceBySite!AP115 = 0, "", DataSourceBySite!AP115)</f>
        <v>HARLOW - DERWENT CENTRE</v>
      </c>
      <c r="E125" s="35">
        <f t="shared" si="4"/>
        <v>0.76734693877551019</v>
      </c>
      <c r="F125" s="35">
        <f t="shared" si="5"/>
        <v>0.76734693877551019</v>
      </c>
      <c r="G125" s="31">
        <f>DataSourceBySite!C115</f>
        <v>14</v>
      </c>
      <c r="H125" s="31">
        <f>DataSourceBySite!AN115 - DataSourceBySite!C115</f>
        <v>0</v>
      </c>
      <c r="I125" s="35">
        <f>IF(ISERROR(DataSourceBySite!C115/DataSourceBySite!AN115),1,DataSourceBySite!C115/DataSourceBySite!AN115)</f>
        <v>1</v>
      </c>
      <c r="J125" s="42">
        <f>DataSourceBySite!D115</f>
        <v>1</v>
      </c>
      <c r="K125" s="28">
        <f>DataSourceBySite!C115</f>
        <v>14</v>
      </c>
      <c r="L125" s="29">
        <f>DataSourceBySite!E115</f>
        <v>14</v>
      </c>
      <c r="M125" s="18">
        <f>DataSourceBySite!C115</f>
        <v>14</v>
      </c>
      <c r="N125" s="45">
        <f>DataSourceBySite!F115</f>
        <v>1</v>
      </c>
      <c r="O125" s="2">
        <f>DataSourceBySite!C115</f>
        <v>14</v>
      </c>
      <c r="P125" s="1">
        <f>DataSourceBySite!G115</f>
        <v>14</v>
      </c>
      <c r="Q125" s="45">
        <f>DataSourceBySite!H115</f>
        <v>1</v>
      </c>
      <c r="R125" s="2">
        <f>DataSourceBySite!C115</f>
        <v>14</v>
      </c>
      <c r="S125" s="1">
        <f>DataSourceBySite!I115</f>
        <v>14</v>
      </c>
      <c r="T125" s="45">
        <f>DataSourceBySite!J115</f>
        <v>0.71430000000000005</v>
      </c>
      <c r="U125" s="2">
        <f>DataSourceBySite!C115</f>
        <v>14</v>
      </c>
      <c r="V125" s="1">
        <f>DataSourceBySite!K115</f>
        <v>10</v>
      </c>
      <c r="W125" s="45">
        <f>DataSourceBySite!L115</f>
        <v>0.64290000000000003</v>
      </c>
      <c r="X125" s="2">
        <f>DataSourceBySite!C115</f>
        <v>14</v>
      </c>
      <c r="Y125" s="1">
        <f>DataSourceBySite!M115</f>
        <v>9</v>
      </c>
      <c r="Z125" s="45">
        <f>DataSourceBySite!N115</f>
        <v>0.64290000000000003</v>
      </c>
      <c r="AA125" s="2">
        <f>DataSourceBySite!C115</f>
        <v>14</v>
      </c>
      <c r="AB125" s="1">
        <f>DataSourceBySite!O115</f>
        <v>9</v>
      </c>
      <c r="AC125" s="45">
        <f>DataSourceBySite!Q115</f>
        <v>0</v>
      </c>
      <c r="AD125" s="2">
        <f>DataSourceBySite!P115</f>
        <v>0</v>
      </c>
      <c r="AE125" s="1">
        <f>DataSourceBySite!R115</f>
        <v>0</v>
      </c>
      <c r="AF125" s="47">
        <f>DataSourceBySite!S115</f>
        <v>0.64290000000000003</v>
      </c>
      <c r="AG125" s="2">
        <f>DataSourceBySite!C115</f>
        <v>14</v>
      </c>
      <c r="AH125" s="1">
        <f>DataSourceBySite!T115</f>
        <v>9</v>
      </c>
      <c r="AI125" s="45">
        <f>DataSourceBySite!U115</f>
        <v>1</v>
      </c>
      <c r="AJ125" s="2">
        <f>DataSourceBySite!C115</f>
        <v>14</v>
      </c>
      <c r="AK125" s="1">
        <f>DataSourceBySite!V115</f>
        <v>14</v>
      </c>
      <c r="AL125" s="18">
        <f>DataSourceBySite!W115</f>
        <v>21</v>
      </c>
      <c r="AM125" s="45">
        <f>DataSourceBySite!X115</f>
        <v>1</v>
      </c>
      <c r="AN125" s="2">
        <f>DataSourceBySite!W115</f>
        <v>21</v>
      </c>
      <c r="AO125" s="1">
        <f>DataSourceBySite!Y115</f>
        <v>21</v>
      </c>
      <c r="AP125" s="45">
        <f>DataSourceBySite!Z115</f>
        <v>1</v>
      </c>
      <c r="AQ125" s="2">
        <f>DataSourceBySite!W115</f>
        <v>21</v>
      </c>
      <c r="AR125" s="1">
        <f>DataSourceBySite!AA115</f>
        <v>21</v>
      </c>
      <c r="AS125" s="45">
        <f>DataSourceBySite!AB115</f>
        <v>0.71430000000000005</v>
      </c>
      <c r="AT125" s="2">
        <f>DataSourceBySite!W115</f>
        <v>21</v>
      </c>
      <c r="AU125" s="1">
        <f>DataSourceBySite!AC115</f>
        <v>15</v>
      </c>
      <c r="AV125" s="45">
        <f>DataSourceBySite!AD115</f>
        <v>0.47620000000000001</v>
      </c>
      <c r="AW125" s="2">
        <f>DataSourceBySite!W115</f>
        <v>21</v>
      </c>
      <c r="AX125" s="1">
        <f>DataSourceBySite!AE115</f>
        <v>10</v>
      </c>
      <c r="AY125" s="45">
        <f>DataSourceBySite!AF115</f>
        <v>0.66669999999999996</v>
      </c>
      <c r="AZ125" s="2">
        <f>DataSourceBySite!W115</f>
        <v>21</v>
      </c>
      <c r="BA125" s="1">
        <f>DataSourceBySite!AG115</f>
        <v>14</v>
      </c>
      <c r="BB125" s="45">
        <f>DataSourceBySite!AH115</f>
        <v>0.66669999999999996</v>
      </c>
      <c r="BC125" s="2">
        <f>DataSourceBySite!W115</f>
        <v>21</v>
      </c>
      <c r="BD125" s="1">
        <f>DataSourceBySite!AI115</f>
        <v>14</v>
      </c>
      <c r="BE125" s="45">
        <f>DataSourceBySite!AJ115</f>
        <v>0.66669999999999996</v>
      </c>
      <c r="BF125" s="2">
        <f>DataSourceBySite!W115</f>
        <v>21</v>
      </c>
      <c r="BG125" s="1">
        <f>DataSourceBySite!AK115</f>
        <v>14</v>
      </c>
      <c r="BH125" s="45">
        <f>DataSourceBySite!AL115</f>
        <v>1</v>
      </c>
      <c r="BI125" s="2">
        <f>DataSourceBySite!W115</f>
        <v>21</v>
      </c>
      <c r="BJ125" s="1">
        <f>DataSourceBySite!AM115</f>
        <v>21</v>
      </c>
    </row>
    <row r="126" spans="1:62" x14ac:dyDescent="0.35">
      <c r="A126" s="3" t="str">
        <f>DataSourceBySite!A116</f>
        <v>R1L</v>
      </c>
      <c r="B126" s="32" t="str">
        <f>DataSourceBySite!B116</f>
        <v>ESSEX PARTNERSHIP UNIVERSITY NHS FOUNDATION TRUST</v>
      </c>
      <c r="C126" s="32" t="str">
        <f>IF(DataSourceBySite!AO116 = 0, "", DataSourceBySite!AO116)</f>
        <v>R1L40</v>
      </c>
      <c r="D126" s="32" t="str">
        <f>IF(DataSourceBySite!AP116 = 0, "", DataSourceBySite!AP116)</f>
        <v>MENTAL HEALTH UNIT (BASILDON)</v>
      </c>
      <c r="E126" s="35">
        <f t="shared" si="4"/>
        <v>0.96839959225280325</v>
      </c>
      <c r="F126" s="35">
        <f t="shared" si="5"/>
        <v>0.96839959225280325</v>
      </c>
      <c r="G126" s="31">
        <f>DataSourceBySite!C116</f>
        <v>61</v>
      </c>
      <c r="H126" s="31">
        <f>DataSourceBySite!AN116 - DataSourceBySite!C116</f>
        <v>0</v>
      </c>
      <c r="I126" s="35">
        <f>IF(ISERROR(DataSourceBySite!C116/DataSourceBySite!AN116),1,DataSourceBySite!C116/DataSourceBySite!AN116)</f>
        <v>1</v>
      </c>
      <c r="J126" s="42">
        <f>DataSourceBySite!D116</f>
        <v>1</v>
      </c>
      <c r="K126" s="28">
        <f>DataSourceBySite!C116</f>
        <v>61</v>
      </c>
      <c r="L126" s="29">
        <f>DataSourceBySite!E116</f>
        <v>61</v>
      </c>
      <c r="M126" s="18">
        <f>DataSourceBySite!C116</f>
        <v>61</v>
      </c>
      <c r="N126" s="45">
        <f>DataSourceBySite!F116</f>
        <v>1</v>
      </c>
      <c r="O126" s="2">
        <f>DataSourceBySite!C116</f>
        <v>61</v>
      </c>
      <c r="P126" s="1">
        <f>DataSourceBySite!G116</f>
        <v>61</v>
      </c>
      <c r="Q126" s="45">
        <f>DataSourceBySite!H116</f>
        <v>1</v>
      </c>
      <c r="R126" s="2">
        <f>DataSourceBySite!C116</f>
        <v>61</v>
      </c>
      <c r="S126" s="1">
        <f>DataSourceBySite!I116</f>
        <v>61</v>
      </c>
      <c r="T126" s="45">
        <f>DataSourceBySite!J116</f>
        <v>0.98360000000000003</v>
      </c>
      <c r="U126" s="2">
        <f>DataSourceBySite!C116</f>
        <v>61</v>
      </c>
      <c r="V126" s="1">
        <f>DataSourceBySite!K116</f>
        <v>60</v>
      </c>
      <c r="W126" s="45">
        <f>DataSourceBySite!L116</f>
        <v>0.95079999999999998</v>
      </c>
      <c r="X126" s="2">
        <f>DataSourceBySite!C116</f>
        <v>61</v>
      </c>
      <c r="Y126" s="1">
        <f>DataSourceBySite!M116</f>
        <v>58</v>
      </c>
      <c r="Z126" s="45">
        <f>DataSourceBySite!N116</f>
        <v>0.86890000000000001</v>
      </c>
      <c r="AA126" s="2">
        <f>DataSourceBySite!C116</f>
        <v>61</v>
      </c>
      <c r="AB126" s="1">
        <f>DataSourceBySite!O116</f>
        <v>53</v>
      </c>
      <c r="AC126" s="45">
        <f>DataSourceBySite!Q116</f>
        <v>1</v>
      </c>
      <c r="AD126" s="2">
        <f>DataSourceBySite!P116</f>
        <v>29</v>
      </c>
      <c r="AE126" s="1">
        <f>DataSourceBySite!R116</f>
        <v>29</v>
      </c>
      <c r="AF126" s="47">
        <f>DataSourceBySite!S116</f>
        <v>0.86890000000000001</v>
      </c>
      <c r="AG126" s="2">
        <f>DataSourceBySite!C116</f>
        <v>61</v>
      </c>
      <c r="AH126" s="1">
        <f>DataSourceBySite!T116</f>
        <v>53</v>
      </c>
      <c r="AI126" s="45">
        <f>DataSourceBySite!U116</f>
        <v>1</v>
      </c>
      <c r="AJ126" s="2">
        <f>DataSourceBySite!C116</f>
        <v>61</v>
      </c>
      <c r="AK126" s="1">
        <f>DataSourceBySite!V116</f>
        <v>61</v>
      </c>
      <c r="AL126" s="18">
        <f>DataSourceBySite!W116</f>
        <v>75</v>
      </c>
      <c r="AM126" s="45">
        <f>DataSourceBySite!X116</f>
        <v>1</v>
      </c>
      <c r="AN126" s="2">
        <f>DataSourceBySite!W116</f>
        <v>75</v>
      </c>
      <c r="AO126" s="1">
        <f>DataSourceBySite!Y116</f>
        <v>75</v>
      </c>
      <c r="AP126" s="45">
        <f>DataSourceBySite!Z116</f>
        <v>1</v>
      </c>
      <c r="AQ126" s="2">
        <f>DataSourceBySite!W116</f>
        <v>75</v>
      </c>
      <c r="AR126" s="1">
        <f>DataSourceBySite!AA116</f>
        <v>75</v>
      </c>
      <c r="AS126" s="45">
        <f>DataSourceBySite!AB116</f>
        <v>0.98670000000000002</v>
      </c>
      <c r="AT126" s="2">
        <f>DataSourceBySite!W116</f>
        <v>75</v>
      </c>
      <c r="AU126" s="1">
        <f>DataSourceBySite!AC116</f>
        <v>74</v>
      </c>
      <c r="AV126" s="45">
        <f>DataSourceBySite!AD116</f>
        <v>0.94669999999999999</v>
      </c>
      <c r="AW126" s="2">
        <f>DataSourceBySite!W116</f>
        <v>75</v>
      </c>
      <c r="AX126" s="1">
        <f>DataSourceBySite!AE116</f>
        <v>71</v>
      </c>
      <c r="AY126" s="45">
        <f>DataSourceBySite!AF116</f>
        <v>0.97330000000000005</v>
      </c>
      <c r="AZ126" s="2">
        <f>DataSourceBySite!W116</f>
        <v>75</v>
      </c>
      <c r="BA126" s="1">
        <f>DataSourceBySite!AG116</f>
        <v>73</v>
      </c>
      <c r="BB126" s="45">
        <f>DataSourceBySite!AH116</f>
        <v>0.97330000000000005</v>
      </c>
      <c r="BC126" s="2">
        <f>DataSourceBySite!W116</f>
        <v>75</v>
      </c>
      <c r="BD126" s="1">
        <f>DataSourceBySite!AI116</f>
        <v>73</v>
      </c>
      <c r="BE126" s="45">
        <f>DataSourceBySite!AJ116</f>
        <v>0.97330000000000005</v>
      </c>
      <c r="BF126" s="2">
        <f>DataSourceBySite!W116</f>
        <v>75</v>
      </c>
      <c r="BG126" s="1">
        <f>DataSourceBySite!AK116</f>
        <v>73</v>
      </c>
      <c r="BH126" s="45">
        <f>DataSourceBySite!AL116</f>
        <v>1</v>
      </c>
      <c r="BI126" s="2">
        <f>DataSourceBySite!W116</f>
        <v>75</v>
      </c>
      <c r="BJ126" s="1">
        <f>DataSourceBySite!AM116</f>
        <v>75</v>
      </c>
    </row>
    <row r="127" spans="1:62" x14ac:dyDescent="0.35">
      <c r="A127" s="3" t="str">
        <f>DataSourceBySite!A117</f>
        <v>R1L</v>
      </c>
      <c r="B127" s="32" t="str">
        <f>DataSourceBySite!B117</f>
        <v>ESSEX PARTNERSHIP UNIVERSITY NHS FOUNDATION TRUST</v>
      </c>
      <c r="C127" s="32" t="str">
        <f>IF(DataSourceBySite!AO117 = 0, "", DataSourceBySite!AO117)</f>
        <v>R1L10</v>
      </c>
      <c r="D127" s="32" t="str">
        <f>IF(DataSourceBySite!AP117 = 0, "", DataSourceBySite!AP117)</f>
        <v>ROCHFORD COMMUNITY HOSPITAL</v>
      </c>
      <c r="E127" s="35">
        <f t="shared" si="4"/>
        <v>0.94933145672061925</v>
      </c>
      <c r="F127" s="35">
        <f t="shared" si="5"/>
        <v>0.94933145672061925</v>
      </c>
      <c r="G127" s="31">
        <f>DataSourceBySite!C117</f>
        <v>94</v>
      </c>
      <c r="H127" s="31">
        <f>DataSourceBySite!AN117 - DataSourceBySite!C117</f>
        <v>0</v>
      </c>
      <c r="I127" s="35">
        <f>IF(ISERROR(DataSourceBySite!C117/DataSourceBySite!AN117),1,DataSourceBySite!C117/DataSourceBySite!AN117)</f>
        <v>1</v>
      </c>
      <c r="J127" s="42">
        <f>DataSourceBySite!D117</f>
        <v>1</v>
      </c>
      <c r="K127" s="28">
        <f>DataSourceBySite!C117</f>
        <v>94</v>
      </c>
      <c r="L127" s="29">
        <f>DataSourceBySite!E117</f>
        <v>94</v>
      </c>
      <c r="M127" s="18">
        <f>DataSourceBySite!C117</f>
        <v>94</v>
      </c>
      <c r="N127" s="45">
        <f>DataSourceBySite!F117</f>
        <v>1</v>
      </c>
      <c r="O127" s="2">
        <f>DataSourceBySite!C117</f>
        <v>94</v>
      </c>
      <c r="P127" s="1">
        <f>DataSourceBySite!G117</f>
        <v>94</v>
      </c>
      <c r="Q127" s="45">
        <f>DataSourceBySite!H117</f>
        <v>1</v>
      </c>
      <c r="R127" s="2">
        <f>DataSourceBySite!C117</f>
        <v>94</v>
      </c>
      <c r="S127" s="1">
        <f>DataSourceBySite!I117</f>
        <v>94</v>
      </c>
      <c r="T127" s="45">
        <f>DataSourceBySite!J117</f>
        <v>1</v>
      </c>
      <c r="U127" s="2">
        <f>DataSourceBySite!C117</f>
        <v>94</v>
      </c>
      <c r="V127" s="1">
        <f>DataSourceBySite!K117</f>
        <v>94</v>
      </c>
      <c r="W127" s="45">
        <f>DataSourceBySite!L117</f>
        <v>0.93620000000000003</v>
      </c>
      <c r="X127" s="2">
        <f>DataSourceBySite!C117</f>
        <v>94</v>
      </c>
      <c r="Y127" s="1">
        <f>DataSourceBySite!M117</f>
        <v>88</v>
      </c>
      <c r="Z127" s="45">
        <f>DataSourceBySite!N117</f>
        <v>0.71279999999999999</v>
      </c>
      <c r="AA127" s="2">
        <f>DataSourceBySite!C117</f>
        <v>94</v>
      </c>
      <c r="AB127" s="1">
        <f>DataSourceBySite!O117</f>
        <v>67</v>
      </c>
      <c r="AC127" s="45">
        <f>DataSourceBySite!Q117</f>
        <v>0</v>
      </c>
      <c r="AD127" s="2">
        <f>DataSourceBySite!P117</f>
        <v>0</v>
      </c>
      <c r="AE127" s="1">
        <f>DataSourceBySite!R117</f>
        <v>0</v>
      </c>
      <c r="AF127" s="47">
        <f>DataSourceBySite!S117</f>
        <v>0.71279999999999999</v>
      </c>
      <c r="AG127" s="2">
        <f>DataSourceBySite!C117</f>
        <v>94</v>
      </c>
      <c r="AH127" s="1">
        <f>DataSourceBySite!T117</f>
        <v>67</v>
      </c>
      <c r="AI127" s="45">
        <f>DataSourceBySite!U117</f>
        <v>1</v>
      </c>
      <c r="AJ127" s="2">
        <f>DataSourceBySite!C117</f>
        <v>94</v>
      </c>
      <c r="AK127" s="1">
        <f>DataSourceBySite!V117</f>
        <v>94</v>
      </c>
      <c r="AL127" s="18">
        <f>DataSourceBySite!W117</f>
        <v>109</v>
      </c>
      <c r="AM127" s="45">
        <f>DataSourceBySite!X117</f>
        <v>1</v>
      </c>
      <c r="AN127" s="2">
        <f>DataSourceBySite!W117</f>
        <v>109</v>
      </c>
      <c r="AO127" s="1">
        <f>DataSourceBySite!Y117</f>
        <v>109</v>
      </c>
      <c r="AP127" s="45">
        <f>DataSourceBySite!Z117</f>
        <v>1</v>
      </c>
      <c r="AQ127" s="2">
        <f>DataSourceBySite!W117</f>
        <v>109</v>
      </c>
      <c r="AR127" s="1">
        <f>DataSourceBySite!AA117</f>
        <v>109</v>
      </c>
      <c r="AS127" s="45">
        <f>DataSourceBySite!AB117</f>
        <v>1</v>
      </c>
      <c r="AT127" s="2">
        <f>DataSourceBySite!W117</f>
        <v>109</v>
      </c>
      <c r="AU127" s="1">
        <f>DataSourceBySite!AC117</f>
        <v>109</v>
      </c>
      <c r="AV127" s="45">
        <f>DataSourceBySite!AD117</f>
        <v>0.92659999999999998</v>
      </c>
      <c r="AW127" s="2">
        <f>DataSourceBySite!W117</f>
        <v>109</v>
      </c>
      <c r="AX127" s="1">
        <f>DataSourceBySite!AE117</f>
        <v>101</v>
      </c>
      <c r="AY127" s="45">
        <f>DataSourceBySite!AF117</f>
        <v>0.99080000000000001</v>
      </c>
      <c r="AZ127" s="2">
        <f>DataSourceBySite!W117</f>
        <v>109</v>
      </c>
      <c r="BA127" s="1">
        <f>DataSourceBySite!AG117</f>
        <v>108</v>
      </c>
      <c r="BB127" s="45">
        <f>DataSourceBySite!AH117</f>
        <v>0.99080000000000001</v>
      </c>
      <c r="BC127" s="2">
        <f>DataSourceBySite!W117</f>
        <v>109</v>
      </c>
      <c r="BD127" s="1">
        <f>DataSourceBySite!AI117</f>
        <v>108</v>
      </c>
      <c r="BE127" s="45">
        <f>DataSourceBySite!AJ117</f>
        <v>0.98170000000000002</v>
      </c>
      <c r="BF127" s="2">
        <f>DataSourceBySite!W117</f>
        <v>109</v>
      </c>
      <c r="BG127" s="1">
        <f>DataSourceBySite!AK117</f>
        <v>107</v>
      </c>
      <c r="BH127" s="45">
        <f>DataSourceBySite!AL117</f>
        <v>1</v>
      </c>
      <c r="BI127" s="2">
        <f>DataSourceBySite!W117</f>
        <v>109</v>
      </c>
      <c r="BJ127" s="1">
        <f>DataSourceBySite!AM117</f>
        <v>109</v>
      </c>
    </row>
    <row r="128" spans="1:62" x14ac:dyDescent="0.35">
      <c r="A128" s="3" t="str">
        <f>DataSourceBySite!A118</f>
        <v>R1L</v>
      </c>
      <c r="B128" s="32" t="str">
        <f>DataSourceBySite!B118</f>
        <v>ESSEX PARTNERSHIP UNIVERSITY NHS FOUNDATION TRUST</v>
      </c>
      <c r="C128" s="32" t="str">
        <f>IF(DataSourceBySite!AO118 = 0, "", DataSourceBySite!AO118)</f>
        <v>R1L14</v>
      </c>
      <c r="D128" s="32" t="str">
        <f>IF(DataSourceBySite!AP118 = 0, "", DataSourceBySite!AP118)</f>
        <v>THE CRYSTAL CENTRE</v>
      </c>
      <c r="E128" s="35">
        <f t="shared" si="4"/>
        <v>0.98642533936651589</v>
      </c>
      <c r="F128" s="35">
        <f t="shared" si="5"/>
        <v>0.98642533936651589</v>
      </c>
      <c r="G128" s="31">
        <f>DataSourceBySite!C118</f>
        <v>26</v>
      </c>
      <c r="H128" s="31">
        <f>DataSourceBySite!AN118 - DataSourceBySite!C118</f>
        <v>0</v>
      </c>
      <c r="I128" s="35">
        <f>IF(ISERROR(DataSourceBySite!C118/DataSourceBySite!AN118),1,DataSourceBySite!C118/DataSourceBySite!AN118)</f>
        <v>1</v>
      </c>
      <c r="J128" s="42">
        <f>DataSourceBySite!D118</f>
        <v>1</v>
      </c>
      <c r="K128" s="28">
        <f>DataSourceBySite!C118</f>
        <v>26</v>
      </c>
      <c r="L128" s="29">
        <f>DataSourceBySite!E118</f>
        <v>26</v>
      </c>
      <c r="M128" s="18">
        <f>DataSourceBySite!C118</f>
        <v>26</v>
      </c>
      <c r="N128" s="45">
        <f>DataSourceBySite!F118</f>
        <v>1</v>
      </c>
      <c r="O128" s="2">
        <f>DataSourceBySite!C118</f>
        <v>26</v>
      </c>
      <c r="P128" s="1">
        <f>DataSourceBySite!G118</f>
        <v>26</v>
      </c>
      <c r="Q128" s="45">
        <f>DataSourceBySite!H118</f>
        <v>1</v>
      </c>
      <c r="R128" s="2">
        <f>DataSourceBySite!C118</f>
        <v>26</v>
      </c>
      <c r="S128" s="1">
        <f>DataSourceBySite!I118</f>
        <v>26</v>
      </c>
      <c r="T128" s="45">
        <f>DataSourceBySite!J118</f>
        <v>1</v>
      </c>
      <c r="U128" s="2">
        <f>DataSourceBySite!C118</f>
        <v>26</v>
      </c>
      <c r="V128" s="1">
        <f>DataSourceBySite!K118</f>
        <v>26</v>
      </c>
      <c r="W128" s="45">
        <f>DataSourceBySite!L118</f>
        <v>0.88460000000000005</v>
      </c>
      <c r="X128" s="2">
        <f>DataSourceBySite!C118</f>
        <v>26</v>
      </c>
      <c r="Y128" s="1">
        <f>DataSourceBySite!M118</f>
        <v>23</v>
      </c>
      <c r="Z128" s="45">
        <f>DataSourceBySite!N118</f>
        <v>1</v>
      </c>
      <c r="AA128" s="2">
        <f>DataSourceBySite!C118</f>
        <v>26</v>
      </c>
      <c r="AB128" s="1">
        <f>DataSourceBySite!O118</f>
        <v>26</v>
      </c>
      <c r="AC128" s="45">
        <f>DataSourceBySite!Q118</f>
        <v>1</v>
      </c>
      <c r="AD128" s="2">
        <f>DataSourceBySite!P118</f>
        <v>8</v>
      </c>
      <c r="AE128" s="1">
        <f>DataSourceBySite!R118</f>
        <v>8</v>
      </c>
      <c r="AF128" s="47">
        <f>DataSourceBySite!S118</f>
        <v>1</v>
      </c>
      <c r="AG128" s="2">
        <f>DataSourceBySite!C118</f>
        <v>26</v>
      </c>
      <c r="AH128" s="1">
        <f>DataSourceBySite!T118</f>
        <v>26</v>
      </c>
      <c r="AI128" s="45">
        <f>DataSourceBySite!U118</f>
        <v>1</v>
      </c>
      <c r="AJ128" s="2">
        <f>DataSourceBySite!C118</f>
        <v>26</v>
      </c>
      <c r="AK128" s="1">
        <f>DataSourceBySite!V118</f>
        <v>26</v>
      </c>
      <c r="AL128" s="18">
        <f>DataSourceBySite!W118</f>
        <v>36</v>
      </c>
      <c r="AM128" s="45">
        <f>DataSourceBySite!X118</f>
        <v>1</v>
      </c>
      <c r="AN128" s="2">
        <f>DataSourceBySite!W118</f>
        <v>36</v>
      </c>
      <c r="AO128" s="1">
        <f>DataSourceBySite!Y118</f>
        <v>36</v>
      </c>
      <c r="AP128" s="45">
        <f>DataSourceBySite!Z118</f>
        <v>1</v>
      </c>
      <c r="AQ128" s="2">
        <f>DataSourceBySite!W118</f>
        <v>36</v>
      </c>
      <c r="AR128" s="1">
        <f>DataSourceBySite!AA118</f>
        <v>36</v>
      </c>
      <c r="AS128" s="45">
        <f>DataSourceBySite!AB118</f>
        <v>1</v>
      </c>
      <c r="AT128" s="2">
        <f>DataSourceBySite!W118</f>
        <v>36</v>
      </c>
      <c r="AU128" s="1">
        <f>DataSourceBySite!AC118</f>
        <v>36</v>
      </c>
      <c r="AV128" s="45">
        <f>DataSourceBySite!AD118</f>
        <v>0.91669999999999996</v>
      </c>
      <c r="AW128" s="2">
        <f>DataSourceBySite!W118</f>
        <v>36</v>
      </c>
      <c r="AX128" s="1">
        <f>DataSourceBySite!AE118</f>
        <v>33</v>
      </c>
      <c r="AY128" s="45">
        <f>DataSourceBySite!AF118</f>
        <v>1</v>
      </c>
      <c r="AZ128" s="2">
        <f>DataSourceBySite!W118</f>
        <v>36</v>
      </c>
      <c r="BA128" s="1">
        <f>DataSourceBySite!AG118</f>
        <v>36</v>
      </c>
      <c r="BB128" s="45">
        <f>DataSourceBySite!AH118</f>
        <v>1</v>
      </c>
      <c r="BC128" s="2">
        <f>DataSourceBySite!W118</f>
        <v>36</v>
      </c>
      <c r="BD128" s="1">
        <f>DataSourceBySite!AI118</f>
        <v>36</v>
      </c>
      <c r="BE128" s="45">
        <f>DataSourceBySite!AJ118</f>
        <v>1</v>
      </c>
      <c r="BF128" s="2">
        <f>DataSourceBySite!W118</f>
        <v>36</v>
      </c>
      <c r="BG128" s="1">
        <f>DataSourceBySite!AK118</f>
        <v>36</v>
      </c>
      <c r="BH128" s="45">
        <f>DataSourceBySite!AL118</f>
        <v>1</v>
      </c>
      <c r="BI128" s="2">
        <f>DataSourceBySite!W118</f>
        <v>36</v>
      </c>
      <c r="BJ128" s="1">
        <f>DataSourceBySite!AM118</f>
        <v>36</v>
      </c>
    </row>
    <row r="129" spans="1:62" x14ac:dyDescent="0.35">
      <c r="A129" s="3" t="str">
        <f>DataSourceBySite!A119</f>
        <v>RTQ</v>
      </c>
      <c r="B129" s="32" t="str">
        <f>DataSourceBySite!B119</f>
        <v>GLOUCESTERSHIRE HEALTH AND CARE NHS FOUNDATION TRUST</v>
      </c>
      <c r="C129" s="32" t="str">
        <f>IF(DataSourceBySite!AO119 = 0, "", DataSourceBySite!AO119)</f>
        <v>RTQ01</v>
      </c>
      <c r="D129" s="32" t="str">
        <f>IF(DataSourceBySite!AP119 = 0, "", DataSourceBySite!AP119)</f>
        <v>CHARLTON LANE SITE</v>
      </c>
      <c r="E129" s="35">
        <f t="shared" si="4"/>
        <v>0.80318091451292251</v>
      </c>
      <c r="F129" s="35">
        <f t="shared" si="5"/>
        <v>0.80318091451292251</v>
      </c>
      <c r="G129" s="31">
        <f>DataSourceBySite!C119</f>
        <v>32</v>
      </c>
      <c r="H129" s="31">
        <f>DataSourceBySite!AN119 - DataSourceBySite!C119</f>
        <v>0</v>
      </c>
      <c r="I129" s="35">
        <f>IF(ISERROR(DataSourceBySite!C119/DataSourceBySite!AN119),1,DataSourceBySite!C119/DataSourceBySite!AN119)</f>
        <v>1</v>
      </c>
      <c r="J129" s="42">
        <f>DataSourceBySite!D119</f>
        <v>1</v>
      </c>
      <c r="K129" s="28">
        <f>DataSourceBySite!C119</f>
        <v>32</v>
      </c>
      <c r="L129" s="29">
        <f>DataSourceBySite!E119</f>
        <v>32</v>
      </c>
      <c r="M129" s="18">
        <f>DataSourceBySite!C119</f>
        <v>32</v>
      </c>
      <c r="N129" s="45">
        <f>DataSourceBySite!F119</f>
        <v>1</v>
      </c>
      <c r="O129" s="2">
        <f>DataSourceBySite!C119</f>
        <v>32</v>
      </c>
      <c r="P129" s="1">
        <f>DataSourceBySite!G119</f>
        <v>32</v>
      </c>
      <c r="Q129" s="45">
        <f>DataSourceBySite!H119</f>
        <v>1</v>
      </c>
      <c r="R129" s="2">
        <f>DataSourceBySite!C119</f>
        <v>32</v>
      </c>
      <c r="S129" s="1">
        <f>DataSourceBySite!I119</f>
        <v>32</v>
      </c>
      <c r="T129" s="45">
        <f>DataSourceBySite!J119</f>
        <v>1</v>
      </c>
      <c r="U129" s="2">
        <f>DataSourceBySite!C119</f>
        <v>32</v>
      </c>
      <c r="V129" s="1">
        <f>DataSourceBySite!K119</f>
        <v>32</v>
      </c>
      <c r="W129" s="45">
        <f>DataSourceBySite!L119</f>
        <v>1</v>
      </c>
      <c r="X129" s="2">
        <f>DataSourceBySite!C119</f>
        <v>32</v>
      </c>
      <c r="Y129" s="1">
        <f>DataSourceBySite!M119</f>
        <v>32</v>
      </c>
      <c r="Z129" s="45">
        <f>DataSourceBySite!N119</f>
        <v>0.6875</v>
      </c>
      <c r="AA129" s="2">
        <f>DataSourceBySite!C119</f>
        <v>32</v>
      </c>
      <c r="AB129" s="1">
        <f>DataSourceBySite!O119</f>
        <v>22</v>
      </c>
      <c r="AC129" s="45">
        <f>DataSourceBySite!Q119</f>
        <v>1</v>
      </c>
      <c r="AD129" s="2">
        <f>DataSourceBySite!P119</f>
        <v>6</v>
      </c>
      <c r="AE129" s="1">
        <f>DataSourceBySite!R119</f>
        <v>6</v>
      </c>
      <c r="AF129" s="47">
        <f>DataSourceBySite!S119</f>
        <v>0.6875</v>
      </c>
      <c r="AG129" s="2">
        <f>DataSourceBySite!C119</f>
        <v>32</v>
      </c>
      <c r="AH129" s="1">
        <f>DataSourceBySite!T119</f>
        <v>22</v>
      </c>
      <c r="AI129" s="45">
        <f>DataSourceBySite!U119</f>
        <v>1</v>
      </c>
      <c r="AJ129" s="2">
        <f>DataSourceBySite!C119</f>
        <v>32</v>
      </c>
      <c r="AK129" s="1">
        <f>DataSourceBySite!V119</f>
        <v>32</v>
      </c>
      <c r="AL129" s="18">
        <f>DataSourceBySite!W119</f>
        <v>39</v>
      </c>
      <c r="AM129" s="45">
        <f>DataSourceBySite!X119</f>
        <v>1</v>
      </c>
      <c r="AN129" s="2">
        <f>DataSourceBySite!W119</f>
        <v>39</v>
      </c>
      <c r="AO129" s="1">
        <f>DataSourceBySite!Y119</f>
        <v>39</v>
      </c>
      <c r="AP129" s="45">
        <f>DataSourceBySite!Z119</f>
        <v>1</v>
      </c>
      <c r="AQ129" s="2">
        <f>DataSourceBySite!W119</f>
        <v>39</v>
      </c>
      <c r="AR129" s="1">
        <f>DataSourceBySite!AA119</f>
        <v>39</v>
      </c>
      <c r="AS129" s="45">
        <f>DataSourceBySite!AB119</f>
        <v>1</v>
      </c>
      <c r="AT129" s="2">
        <f>DataSourceBySite!W119</f>
        <v>39</v>
      </c>
      <c r="AU129" s="1">
        <f>DataSourceBySite!AC119</f>
        <v>39</v>
      </c>
      <c r="AV129" s="45">
        <f>DataSourceBySite!AD119</f>
        <v>1</v>
      </c>
      <c r="AW129" s="2">
        <f>DataSourceBySite!W119</f>
        <v>39</v>
      </c>
      <c r="AX129" s="1">
        <f>DataSourceBySite!AE119</f>
        <v>39</v>
      </c>
      <c r="AY129" s="45">
        <f>DataSourceBySite!AF119</f>
        <v>0.97440000000000004</v>
      </c>
      <c r="AZ129" s="2">
        <f>DataSourceBySite!W119</f>
        <v>39</v>
      </c>
      <c r="BA129" s="1">
        <f>DataSourceBySite!AG119</f>
        <v>38</v>
      </c>
      <c r="BB129" s="45">
        <f>DataSourceBySite!AH119</f>
        <v>0</v>
      </c>
      <c r="BC129" s="2">
        <f>DataSourceBySite!W119</f>
        <v>39</v>
      </c>
      <c r="BD129" s="1">
        <f>DataSourceBySite!AI119</f>
        <v>0</v>
      </c>
      <c r="BE129" s="45">
        <f>DataSourceBySite!AJ119</f>
        <v>0</v>
      </c>
      <c r="BF129" s="2">
        <f>DataSourceBySite!W119</f>
        <v>39</v>
      </c>
      <c r="BG129" s="1">
        <f>DataSourceBySite!AK119</f>
        <v>0</v>
      </c>
      <c r="BH129" s="45">
        <f>DataSourceBySite!AL119</f>
        <v>1</v>
      </c>
      <c r="BI129" s="2">
        <f>DataSourceBySite!W119</f>
        <v>39</v>
      </c>
      <c r="BJ129" s="1">
        <f>DataSourceBySite!AM119</f>
        <v>39</v>
      </c>
    </row>
    <row r="130" spans="1:62" x14ac:dyDescent="0.35">
      <c r="A130" s="3" t="str">
        <f>DataSourceBySite!A120</f>
        <v>RTQ</v>
      </c>
      <c r="B130" s="32" t="str">
        <f>DataSourceBySite!B120</f>
        <v>GLOUCESTERSHIRE HEALTH AND CARE NHS FOUNDATION TRUST</v>
      </c>
      <c r="C130" s="32" t="str">
        <f>IF(DataSourceBySite!AO120 = 0, "", DataSourceBySite!AO120)</f>
        <v>RTQ54</v>
      </c>
      <c r="D130" s="32" t="str">
        <f>IF(DataSourceBySite!AP120 = 0, "", DataSourceBySite!AP120)</f>
        <v>HOLLYBROOK</v>
      </c>
      <c r="E130" s="35">
        <f t="shared" si="4"/>
        <v>0.83577712609970678</v>
      </c>
      <c r="F130" s="35">
        <f t="shared" si="5"/>
        <v>0.83577712609970678</v>
      </c>
      <c r="G130" s="31">
        <f>DataSourceBySite!C120</f>
        <v>66</v>
      </c>
      <c r="H130" s="31">
        <f>DataSourceBySite!AN120 - DataSourceBySite!C120</f>
        <v>0</v>
      </c>
      <c r="I130" s="35">
        <f>IF(ISERROR(DataSourceBySite!C120/DataSourceBySite!AN120),1,DataSourceBySite!C120/DataSourceBySite!AN120)</f>
        <v>1</v>
      </c>
      <c r="J130" s="42">
        <f>DataSourceBySite!D120</f>
        <v>1</v>
      </c>
      <c r="K130" s="28">
        <f>DataSourceBySite!C120</f>
        <v>66</v>
      </c>
      <c r="L130" s="29">
        <f>DataSourceBySite!E120</f>
        <v>66</v>
      </c>
      <c r="M130" s="18">
        <f>DataSourceBySite!C120</f>
        <v>66</v>
      </c>
      <c r="N130" s="45">
        <f>DataSourceBySite!F120</f>
        <v>1</v>
      </c>
      <c r="O130" s="2">
        <f>DataSourceBySite!C120</f>
        <v>66</v>
      </c>
      <c r="P130" s="1">
        <f>DataSourceBySite!G120</f>
        <v>66</v>
      </c>
      <c r="Q130" s="45">
        <f>DataSourceBySite!H120</f>
        <v>1</v>
      </c>
      <c r="R130" s="2">
        <f>DataSourceBySite!C120</f>
        <v>66</v>
      </c>
      <c r="S130" s="1">
        <f>DataSourceBySite!I120</f>
        <v>66</v>
      </c>
      <c r="T130" s="45">
        <f>DataSourceBySite!J120</f>
        <v>1</v>
      </c>
      <c r="U130" s="2">
        <f>DataSourceBySite!C120</f>
        <v>66</v>
      </c>
      <c r="V130" s="1">
        <f>DataSourceBySite!K120</f>
        <v>66</v>
      </c>
      <c r="W130" s="45">
        <f>DataSourceBySite!L120</f>
        <v>1</v>
      </c>
      <c r="X130" s="2">
        <f>DataSourceBySite!C120</f>
        <v>66</v>
      </c>
      <c r="Y130" s="1">
        <f>DataSourceBySite!M120</f>
        <v>66</v>
      </c>
      <c r="Z130" s="45">
        <f>DataSourceBySite!N120</f>
        <v>0.90910000000000002</v>
      </c>
      <c r="AA130" s="2">
        <f>DataSourceBySite!C120</f>
        <v>66</v>
      </c>
      <c r="AB130" s="1">
        <f>DataSourceBySite!O120</f>
        <v>60</v>
      </c>
      <c r="AC130" s="45">
        <f>DataSourceBySite!Q120</f>
        <v>1</v>
      </c>
      <c r="AD130" s="2">
        <f>DataSourceBySite!P120</f>
        <v>15</v>
      </c>
      <c r="AE130" s="1">
        <f>DataSourceBySite!R120</f>
        <v>15</v>
      </c>
      <c r="AF130" s="47">
        <f>DataSourceBySite!S120</f>
        <v>0.90910000000000002</v>
      </c>
      <c r="AG130" s="2">
        <f>DataSourceBySite!C120</f>
        <v>66</v>
      </c>
      <c r="AH130" s="1">
        <f>DataSourceBySite!T120</f>
        <v>60</v>
      </c>
      <c r="AI130" s="45">
        <f>DataSourceBySite!U120</f>
        <v>1</v>
      </c>
      <c r="AJ130" s="2">
        <f>DataSourceBySite!C120</f>
        <v>66</v>
      </c>
      <c r="AK130" s="1">
        <f>DataSourceBySite!V120</f>
        <v>66</v>
      </c>
      <c r="AL130" s="18">
        <f>DataSourceBySite!W120</f>
        <v>78</v>
      </c>
      <c r="AM130" s="45">
        <f>DataSourceBySite!X120</f>
        <v>1</v>
      </c>
      <c r="AN130" s="2">
        <f>DataSourceBySite!W120</f>
        <v>78</v>
      </c>
      <c r="AO130" s="1">
        <f>DataSourceBySite!Y120</f>
        <v>78</v>
      </c>
      <c r="AP130" s="45">
        <f>DataSourceBySite!Z120</f>
        <v>1</v>
      </c>
      <c r="AQ130" s="2">
        <f>DataSourceBySite!W120</f>
        <v>78</v>
      </c>
      <c r="AR130" s="1">
        <f>DataSourceBySite!AA120</f>
        <v>78</v>
      </c>
      <c r="AS130" s="45">
        <f>DataSourceBySite!AB120</f>
        <v>1</v>
      </c>
      <c r="AT130" s="2">
        <f>DataSourceBySite!W120</f>
        <v>78</v>
      </c>
      <c r="AU130" s="1">
        <f>DataSourceBySite!AC120</f>
        <v>78</v>
      </c>
      <c r="AV130" s="45">
        <f>DataSourceBySite!AD120</f>
        <v>1</v>
      </c>
      <c r="AW130" s="2">
        <f>DataSourceBySite!W120</f>
        <v>78</v>
      </c>
      <c r="AX130" s="1">
        <f>DataSourceBySite!AE120</f>
        <v>78</v>
      </c>
      <c r="AY130" s="45">
        <f>DataSourceBySite!AF120</f>
        <v>1</v>
      </c>
      <c r="AZ130" s="2">
        <f>DataSourceBySite!W120</f>
        <v>78</v>
      </c>
      <c r="BA130" s="1">
        <f>DataSourceBySite!AG120</f>
        <v>78</v>
      </c>
      <c r="BB130" s="45">
        <f>DataSourceBySite!AH120</f>
        <v>3.85E-2</v>
      </c>
      <c r="BC130" s="2">
        <f>DataSourceBySite!W120</f>
        <v>78</v>
      </c>
      <c r="BD130" s="1">
        <f>DataSourceBySite!AI120</f>
        <v>0</v>
      </c>
      <c r="BE130" s="45">
        <f>DataSourceBySite!AJ120</f>
        <v>2.5600000000000001E-2</v>
      </c>
      <c r="BF130" s="2">
        <f>DataSourceBySite!W120</f>
        <v>78</v>
      </c>
      <c r="BG130" s="1">
        <f>DataSourceBySite!AK120</f>
        <v>0</v>
      </c>
      <c r="BH130" s="45">
        <f>DataSourceBySite!AL120</f>
        <v>1</v>
      </c>
      <c r="BI130" s="2">
        <f>DataSourceBySite!W120</f>
        <v>78</v>
      </c>
      <c r="BJ130" s="1">
        <f>DataSourceBySite!AM120</f>
        <v>78</v>
      </c>
    </row>
    <row r="131" spans="1:62" x14ac:dyDescent="0.35">
      <c r="A131" s="3" t="str">
        <f>DataSourceBySite!A121</f>
        <v>RTQ</v>
      </c>
      <c r="B131" s="32" t="str">
        <f>DataSourceBySite!B121</f>
        <v>GLOUCESTERSHIRE HEALTH AND CARE NHS FOUNDATION TRUST</v>
      </c>
      <c r="C131" s="32" t="str">
        <f>IF(DataSourceBySite!AO121 = 0, "", DataSourceBySite!AO121)</f>
        <v>RTQ02</v>
      </c>
      <c r="D131" s="32" t="str">
        <f>IF(DataSourceBySite!AP121 = 0, "", DataSourceBySite!AP121)</f>
        <v>WOTTON LAWN HOSPITAL</v>
      </c>
      <c r="E131" s="35">
        <f t="shared" si="4"/>
        <v>0.80109739368998634</v>
      </c>
      <c r="F131" s="35">
        <f t="shared" si="5"/>
        <v>0.80109739368998634</v>
      </c>
      <c r="G131" s="31">
        <f>DataSourceBySite!C121</f>
        <v>124</v>
      </c>
      <c r="H131" s="31">
        <f>DataSourceBySite!AN121 - DataSourceBySite!C121</f>
        <v>0</v>
      </c>
      <c r="I131" s="35">
        <f>IF(ISERROR(DataSourceBySite!C121/DataSourceBySite!AN121),1,DataSourceBySite!C121/DataSourceBySite!AN121)</f>
        <v>1</v>
      </c>
      <c r="J131" s="42">
        <f>DataSourceBySite!D121</f>
        <v>1</v>
      </c>
      <c r="K131" s="28">
        <f>DataSourceBySite!C121</f>
        <v>124</v>
      </c>
      <c r="L131" s="29">
        <f>DataSourceBySite!E121</f>
        <v>124</v>
      </c>
      <c r="M131" s="18">
        <f>DataSourceBySite!C121</f>
        <v>124</v>
      </c>
      <c r="N131" s="45">
        <f>DataSourceBySite!F121</f>
        <v>1</v>
      </c>
      <c r="O131" s="2">
        <f>DataSourceBySite!C121</f>
        <v>124</v>
      </c>
      <c r="P131" s="1">
        <f>DataSourceBySite!G121</f>
        <v>124</v>
      </c>
      <c r="Q131" s="45">
        <f>DataSourceBySite!H121</f>
        <v>1</v>
      </c>
      <c r="R131" s="2">
        <f>DataSourceBySite!C121</f>
        <v>124</v>
      </c>
      <c r="S131" s="1">
        <f>DataSourceBySite!I121</f>
        <v>124</v>
      </c>
      <c r="T131" s="45">
        <f>DataSourceBySite!J121</f>
        <v>1</v>
      </c>
      <c r="U131" s="2">
        <f>DataSourceBySite!C121</f>
        <v>124</v>
      </c>
      <c r="V131" s="1">
        <f>DataSourceBySite!K121</f>
        <v>124</v>
      </c>
      <c r="W131" s="45">
        <f>DataSourceBySite!L121</f>
        <v>1</v>
      </c>
      <c r="X131" s="2">
        <f>DataSourceBySite!C121</f>
        <v>124</v>
      </c>
      <c r="Y131" s="1">
        <f>DataSourceBySite!M121</f>
        <v>124</v>
      </c>
      <c r="Z131" s="45">
        <f>DataSourceBySite!N121</f>
        <v>0.7661</v>
      </c>
      <c r="AA131" s="2">
        <f>DataSourceBySite!C121</f>
        <v>124</v>
      </c>
      <c r="AB131" s="1">
        <f>DataSourceBySite!O121</f>
        <v>95</v>
      </c>
      <c r="AC131" s="45">
        <f>DataSourceBySite!Q121</f>
        <v>1</v>
      </c>
      <c r="AD131" s="2">
        <f>DataSourceBySite!P121</f>
        <v>10</v>
      </c>
      <c r="AE131" s="1">
        <f>DataSourceBySite!R121</f>
        <v>10</v>
      </c>
      <c r="AF131" s="47">
        <f>DataSourceBySite!S121</f>
        <v>0.7661</v>
      </c>
      <c r="AG131" s="2">
        <f>DataSourceBySite!C121</f>
        <v>124</v>
      </c>
      <c r="AH131" s="1">
        <f>DataSourceBySite!T121</f>
        <v>95</v>
      </c>
      <c r="AI131" s="45">
        <f>DataSourceBySite!U121</f>
        <v>1</v>
      </c>
      <c r="AJ131" s="2">
        <f>DataSourceBySite!C121</f>
        <v>124</v>
      </c>
      <c r="AK131" s="1">
        <f>DataSourceBySite!V121</f>
        <v>124</v>
      </c>
      <c r="AL131" s="18">
        <f>DataSourceBySite!W121</f>
        <v>187</v>
      </c>
      <c r="AM131" s="45">
        <f>DataSourceBySite!X121</f>
        <v>1</v>
      </c>
      <c r="AN131" s="2">
        <f>DataSourceBySite!W121</f>
        <v>187</v>
      </c>
      <c r="AO131" s="1">
        <f>DataSourceBySite!Y121</f>
        <v>187</v>
      </c>
      <c r="AP131" s="45">
        <f>DataSourceBySite!Z121</f>
        <v>1</v>
      </c>
      <c r="AQ131" s="2">
        <f>DataSourceBySite!W121</f>
        <v>187</v>
      </c>
      <c r="AR131" s="1">
        <f>DataSourceBySite!AA121</f>
        <v>187</v>
      </c>
      <c r="AS131" s="45">
        <f>DataSourceBySite!AB121</f>
        <v>1</v>
      </c>
      <c r="AT131" s="2">
        <f>DataSourceBySite!W121</f>
        <v>187</v>
      </c>
      <c r="AU131" s="1">
        <f>DataSourceBySite!AC121</f>
        <v>187</v>
      </c>
      <c r="AV131" s="45">
        <f>DataSourceBySite!AD121</f>
        <v>1</v>
      </c>
      <c r="AW131" s="2">
        <f>DataSourceBySite!W121</f>
        <v>187</v>
      </c>
      <c r="AX131" s="1">
        <f>DataSourceBySite!AE121</f>
        <v>187</v>
      </c>
      <c r="AY131" s="45">
        <f>DataSourceBySite!AF121</f>
        <v>0.98399999999999999</v>
      </c>
      <c r="AZ131" s="2">
        <f>DataSourceBySite!W121</f>
        <v>187</v>
      </c>
      <c r="BA131" s="1">
        <f>DataSourceBySite!AG121</f>
        <v>184</v>
      </c>
      <c r="BB131" s="45">
        <f>DataSourceBySite!AH121</f>
        <v>2.1399999999999999E-2</v>
      </c>
      <c r="BC131" s="2">
        <f>DataSourceBySite!W121</f>
        <v>187</v>
      </c>
      <c r="BD131" s="1">
        <f>DataSourceBySite!AI121</f>
        <v>0</v>
      </c>
      <c r="BE131" s="45">
        <f>DataSourceBySite!AJ121</f>
        <v>0</v>
      </c>
      <c r="BF131" s="2">
        <f>DataSourceBySite!W121</f>
        <v>187</v>
      </c>
      <c r="BG131" s="1">
        <f>DataSourceBySite!AK121</f>
        <v>0</v>
      </c>
      <c r="BH131" s="45">
        <f>DataSourceBySite!AL121</f>
        <v>1</v>
      </c>
      <c r="BI131" s="2">
        <f>DataSourceBySite!W121</f>
        <v>187</v>
      </c>
      <c r="BJ131" s="1">
        <f>DataSourceBySite!AM121</f>
        <v>187</v>
      </c>
    </row>
    <row r="132" spans="1:62" x14ac:dyDescent="0.35">
      <c r="A132" s="3" t="str">
        <f>DataSourceBySite!A122</f>
        <v>RXV</v>
      </c>
      <c r="B132" s="32" t="str">
        <f>DataSourceBySite!B122</f>
        <v>GREATER MANCHESTER MENTAL HEALTH NHS FOUNDATION TRUST</v>
      </c>
      <c r="C132" s="32" t="str">
        <f>IF(DataSourceBySite!AO122 = 0, "", DataSourceBySite!AO122)</f>
        <v>W4H3M</v>
      </c>
      <c r="D132" s="32" t="str">
        <f>IF(DataSourceBySite!AP122 = 0, "", DataSourceBySite!AP122)</f>
        <v>ATHERLEIGH PARK</v>
      </c>
      <c r="E132" s="35">
        <f t="shared" si="4"/>
        <v>0.79973386560212911</v>
      </c>
      <c r="F132" s="35">
        <f t="shared" si="5"/>
        <v>0.79973386560212911</v>
      </c>
      <c r="G132" s="31">
        <f>DataSourceBySite!C122</f>
        <v>83</v>
      </c>
      <c r="H132" s="31">
        <f>DataSourceBySite!AN122 - DataSourceBySite!C122</f>
        <v>0</v>
      </c>
      <c r="I132" s="35">
        <f>IF(ISERROR(DataSourceBySite!C122/DataSourceBySite!AN122),1,DataSourceBySite!C122/DataSourceBySite!AN122)</f>
        <v>1</v>
      </c>
      <c r="J132" s="42">
        <f>DataSourceBySite!D122</f>
        <v>1</v>
      </c>
      <c r="K132" s="28">
        <f>DataSourceBySite!C122</f>
        <v>83</v>
      </c>
      <c r="L132" s="29">
        <f>DataSourceBySite!E122</f>
        <v>83</v>
      </c>
      <c r="M132" s="18">
        <f>DataSourceBySite!C122</f>
        <v>83</v>
      </c>
      <c r="N132" s="45">
        <f>DataSourceBySite!F122</f>
        <v>1</v>
      </c>
      <c r="O132" s="2">
        <f>DataSourceBySite!C122</f>
        <v>83</v>
      </c>
      <c r="P132" s="1">
        <f>DataSourceBySite!G122</f>
        <v>83</v>
      </c>
      <c r="Q132" s="45">
        <f>DataSourceBySite!H122</f>
        <v>0.96389999999999998</v>
      </c>
      <c r="R132" s="2">
        <f>DataSourceBySite!C122</f>
        <v>83</v>
      </c>
      <c r="S132" s="1">
        <f>DataSourceBySite!I122</f>
        <v>80</v>
      </c>
      <c r="T132" s="45">
        <f>DataSourceBySite!J122</f>
        <v>0.97589999999999999</v>
      </c>
      <c r="U132" s="2">
        <f>DataSourceBySite!C122</f>
        <v>83</v>
      </c>
      <c r="V132" s="1">
        <f>DataSourceBySite!K122</f>
        <v>81</v>
      </c>
      <c r="W132" s="45">
        <f>DataSourceBySite!L122</f>
        <v>0.92769999999999997</v>
      </c>
      <c r="X132" s="2">
        <f>DataSourceBySite!C122</f>
        <v>83</v>
      </c>
      <c r="Y132" s="1">
        <f>DataSourceBySite!M122</f>
        <v>77</v>
      </c>
      <c r="Z132" s="45">
        <f>DataSourceBySite!N122</f>
        <v>0.96389999999999998</v>
      </c>
      <c r="AA132" s="2">
        <f>DataSourceBySite!C122</f>
        <v>83</v>
      </c>
      <c r="AB132" s="1">
        <f>DataSourceBySite!O122</f>
        <v>80</v>
      </c>
      <c r="AC132" s="45">
        <f>DataSourceBySite!Q122</f>
        <v>1</v>
      </c>
      <c r="AD132" s="2">
        <f>DataSourceBySite!P122</f>
        <v>47</v>
      </c>
      <c r="AE132" s="1">
        <f>DataSourceBySite!R122</f>
        <v>47</v>
      </c>
      <c r="AF132" s="47">
        <f>DataSourceBySite!S122</f>
        <v>0.72289999999999999</v>
      </c>
      <c r="AG132" s="2">
        <f>DataSourceBySite!C122</f>
        <v>83</v>
      </c>
      <c r="AH132" s="1">
        <f>DataSourceBySite!T122</f>
        <v>60</v>
      </c>
      <c r="AI132" s="45">
        <f>DataSourceBySite!U122</f>
        <v>1</v>
      </c>
      <c r="AJ132" s="2">
        <f>DataSourceBySite!C122</f>
        <v>83</v>
      </c>
      <c r="AK132" s="1">
        <f>DataSourceBySite!V122</f>
        <v>83</v>
      </c>
      <c r="AL132" s="18">
        <f>DataSourceBySite!W122</f>
        <v>125</v>
      </c>
      <c r="AM132" s="45">
        <f>DataSourceBySite!X122</f>
        <v>1</v>
      </c>
      <c r="AN132" s="2">
        <f>DataSourceBySite!W122</f>
        <v>125</v>
      </c>
      <c r="AO132" s="1">
        <f>DataSourceBySite!Y122</f>
        <v>125</v>
      </c>
      <c r="AP132" s="45">
        <f>DataSourceBySite!Z122</f>
        <v>0.99199999999999999</v>
      </c>
      <c r="AQ132" s="2">
        <f>DataSourceBySite!W122</f>
        <v>125</v>
      </c>
      <c r="AR132" s="1">
        <f>DataSourceBySite!AA122</f>
        <v>124</v>
      </c>
      <c r="AS132" s="45">
        <f>DataSourceBySite!AB122</f>
        <v>0.98399999999999999</v>
      </c>
      <c r="AT132" s="2">
        <f>DataSourceBySite!W122</f>
        <v>125</v>
      </c>
      <c r="AU132" s="1">
        <f>DataSourceBySite!AC122</f>
        <v>123</v>
      </c>
      <c r="AV132" s="45">
        <f>DataSourceBySite!AD122</f>
        <v>0.97599999999999998</v>
      </c>
      <c r="AW132" s="2">
        <f>DataSourceBySite!W122</f>
        <v>125</v>
      </c>
      <c r="AX132" s="1">
        <f>DataSourceBySite!AE122</f>
        <v>122</v>
      </c>
      <c r="AY132" s="45">
        <f>DataSourceBySite!AF122</f>
        <v>0.72</v>
      </c>
      <c r="AZ132" s="2">
        <f>DataSourceBySite!W122</f>
        <v>125</v>
      </c>
      <c r="BA132" s="1">
        <f>DataSourceBySite!AG122</f>
        <v>90</v>
      </c>
      <c r="BB132" s="45">
        <f>DataSourceBySite!AH122</f>
        <v>0.216</v>
      </c>
      <c r="BC132" s="2">
        <f>DataSourceBySite!W122</f>
        <v>125</v>
      </c>
      <c r="BD132" s="1">
        <f>DataSourceBySite!AI122</f>
        <v>27</v>
      </c>
      <c r="BE132" s="45">
        <f>DataSourceBySite!AJ122</f>
        <v>0</v>
      </c>
      <c r="BF132" s="2">
        <f>DataSourceBySite!W122</f>
        <v>125</v>
      </c>
      <c r="BG132" s="1">
        <f>DataSourceBySite!AK122</f>
        <v>0</v>
      </c>
      <c r="BH132" s="45">
        <f>DataSourceBySite!AL122</f>
        <v>1</v>
      </c>
      <c r="BI132" s="2">
        <f>DataSourceBySite!W122</f>
        <v>125</v>
      </c>
      <c r="BJ132" s="1">
        <f>DataSourceBySite!AM122</f>
        <v>125</v>
      </c>
    </row>
    <row r="133" spans="1:62" x14ac:dyDescent="0.35">
      <c r="A133" s="3" t="str">
        <f>DataSourceBySite!A123</f>
        <v>RXV</v>
      </c>
      <c r="B133" s="32" t="str">
        <f>DataSourceBySite!B123</f>
        <v>GREATER MANCHESTER MENTAL HEALTH NHS FOUNDATION TRUST</v>
      </c>
      <c r="C133" s="32" t="str">
        <f>IF(DataSourceBySite!AO123 = 0, "", DataSourceBySite!AO123)</f>
        <v>RXVG6</v>
      </c>
      <c r="D133" s="32" t="str">
        <f>IF(DataSourceBySite!AP123 = 0, "", DataSourceBySite!AP123)</f>
        <v>JUNCTION 17 ADOLESCENT PSYCHIATRY INPATIENT SERVICES</v>
      </c>
      <c r="E133" s="35">
        <f t="shared" si="4"/>
        <v>0</v>
      </c>
      <c r="F133" s="35">
        <f t="shared" si="5"/>
        <v>0</v>
      </c>
      <c r="G133" s="31">
        <f>DataSourceBySite!C123</f>
        <v>0</v>
      </c>
      <c r="H133" s="31">
        <f>DataSourceBySite!AN123 - DataSourceBySite!C123</f>
        <v>0</v>
      </c>
      <c r="I133" s="35">
        <f>IF(ISERROR(DataSourceBySite!C123/DataSourceBySite!AN123),1,DataSourceBySite!C123/DataSourceBySite!AN123)</f>
        <v>1</v>
      </c>
      <c r="J133" s="42">
        <f>DataSourceBySite!D123</f>
        <v>0</v>
      </c>
      <c r="K133" s="28">
        <f>DataSourceBySite!C123</f>
        <v>0</v>
      </c>
      <c r="L133" s="29">
        <f>DataSourceBySite!E123</f>
        <v>0</v>
      </c>
      <c r="M133" s="18">
        <f>DataSourceBySite!C123</f>
        <v>0</v>
      </c>
      <c r="N133" s="45">
        <f>DataSourceBySite!F123</f>
        <v>0</v>
      </c>
      <c r="O133" s="2">
        <f>DataSourceBySite!C123</f>
        <v>0</v>
      </c>
      <c r="P133" s="1">
        <f>DataSourceBySite!G123</f>
        <v>0</v>
      </c>
      <c r="Q133" s="45">
        <f>DataSourceBySite!H123</f>
        <v>0</v>
      </c>
      <c r="R133" s="2">
        <f>DataSourceBySite!C123</f>
        <v>0</v>
      </c>
      <c r="S133" s="1">
        <f>DataSourceBySite!I123</f>
        <v>0</v>
      </c>
      <c r="T133" s="45">
        <f>DataSourceBySite!J123</f>
        <v>0</v>
      </c>
      <c r="U133" s="2">
        <f>DataSourceBySite!C123</f>
        <v>0</v>
      </c>
      <c r="V133" s="1">
        <f>DataSourceBySite!K123</f>
        <v>0</v>
      </c>
      <c r="W133" s="45">
        <f>DataSourceBySite!L123</f>
        <v>0</v>
      </c>
      <c r="X133" s="2">
        <f>DataSourceBySite!C123</f>
        <v>0</v>
      </c>
      <c r="Y133" s="1">
        <f>DataSourceBySite!M123</f>
        <v>0</v>
      </c>
      <c r="Z133" s="45">
        <f>DataSourceBySite!N123</f>
        <v>0</v>
      </c>
      <c r="AA133" s="2">
        <f>DataSourceBySite!C123</f>
        <v>0</v>
      </c>
      <c r="AB133" s="1">
        <f>DataSourceBySite!O123</f>
        <v>0</v>
      </c>
      <c r="AC133" s="45">
        <f>DataSourceBySite!Q123</f>
        <v>0</v>
      </c>
      <c r="AD133" s="2">
        <f>DataSourceBySite!P123</f>
        <v>0</v>
      </c>
      <c r="AE133" s="1">
        <f>DataSourceBySite!R123</f>
        <v>0</v>
      </c>
      <c r="AF133" s="47">
        <f>DataSourceBySite!S123</f>
        <v>0</v>
      </c>
      <c r="AG133" s="2">
        <f>DataSourceBySite!C123</f>
        <v>0</v>
      </c>
      <c r="AH133" s="1">
        <f>DataSourceBySite!T123</f>
        <v>0</v>
      </c>
      <c r="AI133" s="45">
        <f>DataSourceBySite!U123</f>
        <v>0</v>
      </c>
      <c r="AJ133" s="2">
        <f>DataSourceBySite!C123</f>
        <v>0</v>
      </c>
      <c r="AK133" s="1">
        <f>DataSourceBySite!V123</f>
        <v>0</v>
      </c>
      <c r="AL133" s="18">
        <f>DataSourceBySite!W123</f>
        <v>0</v>
      </c>
      <c r="AM133" s="45">
        <f>DataSourceBySite!X123</f>
        <v>0</v>
      </c>
      <c r="AN133" s="2">
        <f>DataSourceBySite!W123</f>
        <v>0</v>
      </c>
      <c r="AO133" s="1">
        <f>DataSourceBySite!Y123</f>
        <v>0</v>
      </c>
      <c r="AP133" s="45">
        <f>DataSourceBySite!Z123</f>
        <v>0</v>
      </c>
      <c r="AQ133" s="2">
        <f>DataSourceBySite!W123</f>
        <v>0</v>
      </c>
      <c r="AR133" s="1">
        <f>DataSourceBySite!AA123</f>
        <v>0</v>
      </c>
      <c r="AS133" s="45">
        <f>DataSourceBySite!AB123</f>
        <v>0</v>
      </c>
      <c r="AT133" s="2">
        <f>DataSourceBySite!W123</f>
        <v>0</v>
      </c>
      <c r="AU133" s="1">
        <f>DataSourceBySite!AC123</f>
        <v>0</v>
      </c>
      <c r="AV133" s="45">
        <f>DataSourceBySite!AD123</f>
        <v>0</v>
      </c>
      <c r="AW133" s="2">
        <f>DataSourceBySite!W123</f>
        <v>0</v>
      </c>
      <c r="AX133" s="1">
        <f>DataSourceBySite!AE123</f>
        <v>0</v>
      </c>
      <c r="AY133" s="45">
        <f>DataSourceBySite!AF123</f>
        <v>0</v>
      </c>
      <c r="AZ133" s="2">
        <f>DataSourceBySite!W123</f>
        <v>0</v>
      </c>
      <c r="BA133" s="1">
        <f>DataSourceBySite!AG123</f>
        <v>0</v>
      </c>
      <c r="BB133" s="45">
        <f>DataSourceBySite!AH123</f>
        <v>0</v>
      </c>
      <c r="BC133" s="2">
        <f>DataSourceBySite!W123</f>
        <v>0</v>
      </c>
      <c r="BD133" s="1">
        <f>DataSourceBySite!AI123</f>
        <v>0</v>
      </c>
      <c r="BE133" s="45">
        <f>DataSourceBySite!AJ123</f>
        <v>0</v>
      </c>
      <c r="BF133" s="2">
        <f>DataSourceBySite!W123</f>
        <v>0</v>
      </c>
      <c r="BG133" s="1">
        <f>DataSourceBySite!AK123</f>
        <v>0</v>
      </c>
      <c r="BH133" s="45">
        <f>DataSourceBySite!AL123</f>
        <v>0</v>
      </c>
      <c r="BI133" s="2">
        <f>DataSourceBySite!W123</f>
        <v>0</v>
      </c>
      <c r="BJ133" s="1">
        <f>DataSourceBySite!AM123</f>
        <v>0</v>
      </c>
    </row>
    <row r="134" spans="1:62" x14ac:dyDescent="0.35">
      <c r="A134" s="3" t="str">
        <f>DataSourceBySite!A124</f>
        <v>RXV</v>
      </c>
      <c r="B134" s="32" t="str">
        <f>DataSourceBySite!B124</f>
        <v>GREATER MANCHESTER MENTAL HEALTH NHS FOUNDATION TRUST</v>
      </c>
      <c r="C134" s="32" t="str">
        <f>IF(DataSourceBySite!AO124 = 0, "", DataSourceBySite!AO124)</f>
        <v>RXV17</v>
      </c>
      <c r="D134" s="32" t="str">
        <f>IF(DataSourceBySite!AP124 = 0, "", DataSourceBySite!AP124)</f>
        <v>MEADOWBROOK ADULT MENTAL HEALTH INPATIENT SERVICES</v>
      </c>
      <c r="E134" s="35">
        <f t="shared" si="4"/>
        <v>0.78486842105263155</v>
      </c>
      <c r="F134" s="35">
        <f t="shared" si="5"/>
        <v>0.78486842105263155</v>
      </c>
      <c r="G134" s="31">
        <f>DataSourceBySite!C124</f>
        <v>75</v>
      </c>
      <c r="H134" s="31">
        <f>DataSourceBySite!AN124 - DataSourceBySite!C124</f>
        <v>0</v>
      </c>
      <c r="I134" s="35">
        <f>IF(ISERROR(DataSourceBySite!C124/DataSourceBySite!AN124),1,DataSourceBySite!C124/DataSourceBySite!AN124)</f>
        <v>1</v>
      </c>
      <c r="J134" s="42">
        <f>DataSourceBySite!D124</f>
        <v>1</v>
      </c>
      <c r="K134" s="28">
        <f>DataSourceBySite!C124</f>
        <v>75</v>
      </c>
      <c r="L134" s="29">
        <f>DataSourceBySite!E124</f>
        <v>75</v>
      </c>
      <c r="M134" s="18">
        <f>DataSourceBySite!C124</f>
        <v>75</v>
      </c>
      <c r="N134" s="45">
        <f>DataSourceBySite!F124</f>
        <v>1</v>
      </c>
      <c r="O134" s="2">
        <f>DataSourceBySite!C124</f>
        <v>75</v>
      </c>
      <c r="P134" s="1">
        <f>DataSourceBySite!G124</f>
        <v>75</v>
      </c>
      <c r="Q134" s="45">
        <f>DataSourceBySite!H124</f>
        <v>0.98670000000000002</v>
      </c>
      <c r="R134" s="2">
        <f>DataSourceBySite!C124</f>
        <v>75</v>
      </c>
      <c r="S134" s="1">
        <f>DataSourceBySite!I124</f>
        <v>74</v>
      </c>
      <c r="T134" s="45">
        <f>DataSourceBySite!J124</f>
        <v>0.98670000000000002</v>
      </c>
      <c r="U134" s="2">
        <f>DataSourceBySite!C124</f>
        <v>75</v>
      </c>
      <c r="V134" s="1">
        <f>DataSourceBySite!K124</f>
        <v>74</v>
      </c>
      <c r="W134" s="45">
        <f>DataSourceBySite!L124</f>
        <v>0.97330000000000005</v>
      </c>
      <c r="X134" s="2">
        <f>DataSourceBySite!C124</f>
        <v>75</v>
      </c>
      <c r="Y134" s="1">
        <f>DataSourceBySite!M124</f>
        <v>73</v>
      </c>
      <c r="Z134" s="45">
        <f>DataSourceBySite!N124</f>
        <v>0.81330000000000002</v>
      </c>
      <c r="AA134" s="2">
        <f>DataSourceBySite!C124</f>
        <v>75</v>
      </c>
      <c r="AB134" s="1">
        <f>DataSourceBySite!O124</f>
        <v>61</v>
      </c>
      <c r="AC134" s="45">
        <f>DataSourceBySite!Q124</f>
        <v>1</v>
      </c>
      <c r="AD134" s="2">
        <f>DataSourceBySite!P124</f>
        <v>36</v>
      </c>
      <c r="AE134" s="1">
        <f>DataSourceBySite!R124</f>
        <v>36</v>
      </c>
      <c r="AF134" s="47">
        <f>DataSourceBySite!S124</f>
        <v>0.62670000000000003</v>
      </c>
      <c r="AG134" s="2">
        <f>DataSourceBySite!C124</f>
        <v>75</v>
      </c>
      <c r="AH134" s="1">
        <f>DataSourceBySite!T124</f>
        <v>47</v>
      </c>
      <c r="AI134" s="45">
        <f>DataSourceBySite!U124</f>
        <v>1</v>
      </c>
      <c r="AJ134" s="2">
        <f>DataSourceBySite!C124</f>
        <v>75</v>
      </c>
      <c r="AK134" s="1">
        <f>DataSourceBySite!V124</f>
        <v>75</v>
      </c>
      <c r="AL134" s="18">
        <f>DataSourceBySite!W124</f>
        <v>137</v>
      </c>
      <c r="AM134" s="45">
        <f>DataSourceBySite!X124</f>
        <v>1</v>
      </c>
      <c r="AN134" s="2">
        <f>DataSourceBySite!W124</f>
        <v>137</v>
      </c>
      <c r="AO134" s="1">
        <f>DataSourceBySite!Y124</f>
        <v>137</v>
      </c>
      <c r="AP134" s="45">
        <f>DataSourceBySite!Z124</f>
        <v>1</v>
      </c>
      <c r="AQ134" s="2">
        <f>DataSourceBySite!W124</f>
        <v>137</v>
      </c>
      <c r="AR134" s="1">
        <f>DataSourceBySite!AA124</f>
        <v>137</v>
      </c>
      <c r="AS134" s="45">
        <f>DataSourceBySite!AB124</f>
        <v>0.99270000000000003</v>
      </c>
      <c r="AT134" s="2">
        <f>DataSourceBySite!W124</f>
        <v>137</v>
      </c>
      <c r="AU134" s="1">
        <f>DataSourceBySite!AC124</f>
        <v>136</v>
      </c>
      <c r="AV134" s="45">
        <f>DataSourceBySite!AD124</f>
        <v>0.99270000000000003</v>
      </c>
      <c r="AW134" s="2">
        <f>DataSourceBySite!W124</f>
        <v>137</v>
      </c>
      <c r="AX134" s="1">
        <f>DataSourceBySite!AE124</f>
        <v>136</v>
      </c>
      <c r="AY134" s="45">
        <f>DataSourceBySite!AF124</f>
        <v>0.79559999999999997</v>
      </c>
      <c r="AZ134" s="2">
        <f>DataSourceBySite!W124</f>
        <v>137</v>
      </c>
      <c r="BA134" s="1">
        <f>DataSourceBySite!AG124</f>
        <v>109</v>
      </c>
      <c r="BB134" s="45">
        <f>DataSourceBySite!AH124</f>
        <v>0.16789999999999999</v>
      </c>
      <c r="BC134" s="2">
        <f>DataSourceBySite!W124</f>
        <v>137</v>
      </c>
      <c r="BD134" s="1">
        <f>DataSourceBySite!AI124</f>
        <v>23</v>
      </c>
      <c r="BE134" s="45">
        <f>DataSourceBySite!AJ124</f>
        <v>0</v>
      </c>
      <c r="BF134" s="2">
        <f>DataSourceBySite!W124</f>
        <v>137</v>
      </c>
      <c r="BG134" s="1">
        <f>DataSourceBySite!AK124</f>
        <v>0</v>
      </c>
      <c r="BH134" s="45">
        <f>DataSourceBySite!AL124</f>
        <v>1</v>
      </c>
      <c r="BI134" s="2">
        <f>DataSourceBySite!W124</f>
        <v>137</v>
      </c>
      <c r="BJ134" s="1">
        <f>DataSourceBySite!AM124</f>
        <v>137</v>
      </c>
    </row>
    <row r="135" spans="1:62" x14ac:dyDescent="0.35">
      <c r="A135" s="3" t="str">
        <f>DataSourceBySite!A125</f>
        <v>RXV</v>
      </c>
      <c r="B135" s="32" t="str">
        <f>DataSourceBySite!B125</f>
        <v>GREATER MANCHESTER MENTAL HEALTH NHS FOUNDATION TRUST</v>
      </c>
      <c r="C135" s="32" t="str">
        <f>IF(DataSourceBySite!AO125 = 0, "", DataSourceBySite!AO125)</f>
        <v>RXV80</v>
      </c>
      <c r="D135" s="32" t="str">
        <f>IF(DataSourceBySite!AP125 = 0, "", DataSourceBySite!AP125)</f>
        <v>MOORSIDE UNIT ADULT INPATIENT MENTAL HEALTH SERVICES</v>
      </c>
      <c r="E135" s="35">
        <f t="shared" si="4"/>
        <v>0.78375992939099737</v>
      </c>
      <c r="F135" s="35">
        <f t="shared" si="5"/>
        <v>0.78375992939099737</v>
      </c>
      <c r="G135" s="31">
        <f>DataSourceBySite!C125</f>
        <v>66</v>
      </c>
      <c r="H135" s="31">
        <f>DataSourceBySite!AN125 - DataSourceBySite!C125</f>
        <v>0</v>
      </c>
      <c r="I135" s="35">
        <f>IF(ISERROR(DataSourceBySite!C125/DataSourceBySite!AN125),1,DataSourceBySite!C125/DataSourceBySite!AN125)</f>
        <v>1</v>
      </c>
      <c r="J135" s="42">
        <f>DataSourceBySite!D125</f>
        <v>1</v>
      </c>
      <c r="K135" s="28">
        <f>DataSourceBySite!C125</f>
        <v>66</v>
      </c>
      <c r="L135" s="29">
        <f>DataSourceBySite!E125</f>
        <v>66</v>
      </c>
      <c r="M135" s="18">
        <f>DataSourceBySite!C125</f>
        <v>66</v>
      </c>
      <c r="N135" s="45">
        <f>DataSourceBySite!F125</f>
        <v>1</v>
      </c>
      <c r="O135" s="2">
        <f>DataSourceBySite!C125</f>
        <v>66</v>
      </c>
      <c r="P135" s="1">
        <f>DataSourceBySite!G125</f>
        <v>66</v>
      </c>
      <c r="Q135" s="45">
        <f>DataSourceBySite!H125</f>
        <v>1</v>
      </c>
      <c r="R135" s="2">
        <f>DataSourceBySite!C125</f>
        <v>66</v>
      </c>
      <c r="S135" s="1">
        <f>DataSourceBySite!I125</f>
        <v>66</v>
      </c>
      <c r="T135" s="45">
        <f>DataSourceBySite!J125</f>
        <v>0.96970000000000001</v>
      </c>
      <c r="U135" s="2">
        <f>DataSourceBySite!C125</f>
        <v>66</v>
      </c>
      <c r="V135" s="1">
        <f>DataSourceBySite!K125</f>
        <v>64</v>
      </c>
      <c r="W135" s="45">
        <f>DataSourceBySite!L125</f>
        <v>0.92420000000000002</v>
      </c>
      <c r="X135" s="2">
        <f>DataSourceBySite!C125</f>
        <v>66</v>
      </c>
      <c r="Y135" s="1">
        <f>DataSourceBySite!M125</f>
        <v>61</v>
      </c>
      <c r="Z135" s="45">
        <f>DataSourceBySite!N125</f>
        <v>0.69699999999999995</v>
      </c>
      <c r="AA135" s="2">
        <f>DataSourceBySite!C125</f>
        <v>66</v>
      </c>
      <c r="AB135" s="1">
        <f>DataSourceBySite!O125</f>
        <v>46</v>
      </c>
      <c r="AC135" s="45">
        <f>DataSourceBySite!Q125</f>
        <v>1</v>
      </c>
      <c r="AD135" s="2">
        <f>DataSourceBySite!P125</f>
        <v>20</v>
      </c>
      <c r="AE135" s="1">
        <f>DataSourceBySite!R125</f>
        <v>20</v>
      </c>
      <c r="AF135" s="47">
        <f>DataSourceBySite!S125</f>
        <v>0.63639999999999997</v>
      </c>
      <c r="AG135" s="2">
        <f>DataSourceBySite!C125</f>
        <v>66</v>
      </c>
      <c r="AH135" s="1">
        <f>DataSourceBySite!T125</f>
        <v>42</v>
      </c>
      <c r="AI135" s="45">
        <f>DataSourceBySite!U125</f>
        <v>1</v>
      </c>
      <c r="AJ135" s="2">
        <f>DataSourceBySite!C125</f>
        <v>66</v>
      </c>
      <c r="AK135" s="1">
        <f>DataSourceBySite!V125</f>
        <v>66</v>
      </c>
      <c r="AL135" s="18">
        <f>DataSourceBySite!W125</f>
        <v>93</v>
      </c>
      <c r="AM135" s="45">
        <f>DataSourceBySite!X125</f>
        <v>1</v>
      </c>
      <c r="AN135" s="2">
        <f>DataSourceBySite!W125</f>
        <v>93</v>
      </c>
      <c r="AO135" s="1">
        <f>DataSourceBySite!Y125</f>
        <v>93</v>
      </c>
      <c r="AP135" s="45">
        <f>DataSourceBySite!Z125</f>
        <v>1</v>
      </c>
      <c r="AQ135" s="2">
        <f>DataSourceBySite!W125</f>
        <v>93</v>
      </c>
      <c r="AR135" s="1">
        <f>DataSourceBySite!AA125</f>
        <v>93</v>
      </c>
      <c r="AS135" s="45">
        <f>DataSourceBySite!AB125</f>
        <v>0.97850000000000004</v>
      </c>
      <c r="AT135" s="2">
        <f>DataSourceBySite!W125</f>
        <v>93</v>
      </c>
      <c r="AU135" s="1">
        <f>DataSourceBySite!AC125</f>
        <v>91</v>
      </c>
      <c r="AV135" s="45">
        <f>DataSourceBySite!AD125</f>
        <v>0.97850000000000004</v>
      </c>
      <c r="AW135" s="2">
        <f>DataSourceBySite!W125</f>
        <v>93</v>
      </c>
      <c r="AX135" s="1">
        <f>DataSourceBySite!AE125</f>
        <v>91</v>
      </c>
      <c r="AY135" s="45">
        <f>DataSourceBySite!AF125</f>
        <v>0.69889999999999997</v>
      </c>
      <c r="AZ135" s="2">
        <f>DataSourceBySite!W125</f>
        <v>93</v>
      </c>
      <c r="BA135" s="1">
        <f>DataSourceBySite!AG125</f>
        <v>65</v>
      </c>
      <c r="BB135" s="45">
        <f>DataSourceBySite!AH125</f>
        <v>0.2581</v>
      </c>
      <c r="BC135" s="2">
        <f>DataSourceBySite!W125</f>
        <v>93</v>
      </c>
      <c r="BD135" s="1">
        <f>DataSourceBySite!AI125</f>
        <v>24</v>
      </c>
      <c r="BE135" s="45">
        <f>DataSourceBySite!AJ125</f>
        <v>1.0800000000000001E-2</v>
      </c>
      <c r="BF135" s="2">
        <f>DataSourceBySite!W125</f>
        <v>93</v>
      </c>
      <c r="BG135" s="1">
        <f>DataSourceBySite!AK125</f>
        <v>0</v>
      </c>
      <c r="BH135" s="45">
        <f>DataSourceBySite!AL125</f>
        <v>1</v>
      </c>
      <c r="BI135" s="2">
        <f>DataSourceBySite!W125</f>
        <v>93</v>
      </c>
      <c r="BJ135" s="1">
        <f>DataSourceBySite!AM125</f>
        <v>93</v>
      </c>
    </row>
    <row r="136" spans="1:62" x14ac:dyDescent="0.35">
      <c r="A136" s="3" t="str">
        <f>DataSourceBySite!A126</f>
        <v>RXV</v>
      </c>
      <c r="B136" s="32" t="str">
        <f>DataSourceBySite!B126</f>
        <v>GREATER MANCHESTER MENTAL HEALTH NHS FOUNDATION TRUST</v>
      </c>
      <c r="C136" s="32" t="str">
        <f>IF(DataSourceBySite!AO126 = 0, "", DataSourceBySite!AO126)</f>
        <v>RXVL9</v>
      </c>
      <c r="D136" s="32" t="str">
        <f>IF(DataSourceBySite!AP126 = 0, "", DataSourceBySite!AP126)</f>
        <v>PARK HOUSE SERVICES</v>
      </c>
      <c r="E136" s="35">
        <f t="shared" si="4"/>
        <v>0.77232924693520144</v>
      </c>
      <c r="F136" s="35">
        <f t="shared" si="5"/>
        <v>0.77232924693520144</v>
      </c>
      <c r="G136" s="31">
        <f>DataSourceBySite!C126</f>
        <v>227</v>
      </c>
      <c r="H136" s="31">
        <f>DataSourceBySite!AN126 - DataSourceBySite!C126</f>
        <v>0</v>
      </c>
      <c r="I136" s="35">
        <f>IF(ISERROR(DataSourceBySite!C126/DataSourceBySite!AN126),1,DataSourceBySite!C126/DataSourceBySite!AN126)</f>
        <v>1</v>
      </c>
      <c r="J136" s="42">
        <f>DataSourceBySite!D126</f>
        <v>1</v>
      </c>
      <c r="K136" s="28">
        <f>DataSourceBySite!C126</f>
        <v>227</v>
      </c>
      <c r="L136" s="29">
        <f>DataSourceBySite!E126</f>
        <v>227</v>
      </c>
      <c r="M136" s="18">
        <f>DataSourceBySite!C126</f>
        <v>227</v>
      </c>
      <c r="N136" s="45">
        <f>DataSourceBySite!F126</f>
        <v>1</v>
      </c>
      <c r="O136" s="2">
        <f>DataSourceBySite!C126</f>
        <v>227</v>
      </c>
      <c r="P136" s="1">
        <f>DataSourceBySite!G126</f>
        <v>227</v>
      </c>
      <c r="Q136" s="45">
        <f>DataSourceBySite!H126</f>
        <v>0.96919999999999995</v>
      </c>
      <c r="R136" s="2">
        <f>DataSourceBySite!C126</f>
        <v>227</v>
      </c>
      <c r="S136" s="1">
        <f>DataSourceBySite!I126</f>
        <v>220</v>
      </c>
      <c r="T136" s="45">
        <f>DataSourceBySite!J126</f>
        <v>0.98240000000000005</v>
      </c>
      <c r="U136" s="2">
        <f>DataSourceBySite!C126</f>
        <v>227</v>
      </c>
      <c r="V136" s="1">
        <f>DataSourceBySite!K126</f>
        <v>223</v>
      </c>
      <c r="W136" s="45">
        <f>DataSourceBySite!L126</f>
        <v>0.89870000000000005</v>
      </c>
      <c r="X136" s="2">
        <f>DataSourceBySite!C126</f>
        <v>227</v>
      </c>
      <c r="Y136" s="1">
        <f>DataSourceBySite!M126</f>
        <v>204</v>
      </c>
      <c r="Z136" s="45">
        <f>DataSourceBySite!N126</f>
        <v>0.87670000000000003</v>
      </c>
      <c r="AA136" s="2">
        <f>DataSourceBySite!C126</f>
        <v>227</v>
      </c>
      <c r="AB136" s="1">
        <f>DataSourceBySite!O126</f>
        <v>199</v>
      </c>
      <c r="AC136" s="45">
        <f>DataSourceBySite!Q126</f>
        <v>1</v>
      </c>
      <c r="AD136" s="2">
        <f>DataSourceBySite!P126</f>
        <v>109</v>
      </c>
      <c r="AE136" s="1">
        <f>DataSourceBySite!R126</f>
        <v>109</v>
      </c>
      <c r="AF136" s="47">
        <f>DataSourceBySite!S126</f>
        <v>0.48459999999999998</v>
      </c>
      <c r="AG136" s="2">
        <f>DataSourceBySite!C126</f>
        <v>227</v>
      </c>
      <c r="AH136" s="1">
        <f>DataSourceBySite!T126</f>
        <v>110</v>
      </c>
      <c r="AI136" s="45">
        <f>DataSourceBySite!U126</f>
        <v>1</v>
      </c>
      <c r="AJ136" s="2">
        <f>DataSourceBySite!C126</f>
        <v>227</v>
      </c>
      <c r="AK136" s="1">
        <f>DataSourceBySite!V126</f>
        <v>227</v>
      </c>
      <c r="AL136" s="18">
        <f>DataSourceBySite!W126</f>
        <v>410</v>
      </c>
      <c r="AM136" s="45">
        <f>DataSourceBySite!X126</f>
        <v>1</v>
      </c>
      <c r="AN136" s="2">
        <f>DataSourceBySite!W126</f>
        <v>410</v>
      </c>
      <c r="AO136" s="1">
        <f>DataSourceBySite!Y126</f>
        <v>410</v>
      </c>
      <c r="AP136" s="45">
        <f>DataSourceBySite!Z126</f>
        <v>1</v>
      </c>
      <c r="AQ136" s="2">
        <f>DataSourceBySite!W126</f>
        <v>410</v>
      </c>
      <c r="AR136" s="1">
        <f>DataSourceBySite!AA126</f>
        <v>410</v>
      </c>
      <c r="AS136" s="45">
        <f>DataSourceBySite!AB126</f>
        <v>0.99019999999999997</v>
      </c>
      <c r="AT136" s="2">
        <f>DataSourceBySite!W126</f>
        <v>410</v>
      </c>
      <c r="AU136" s="1">
        <f>DataSourceBySite!AC126</f>
        <v>406</v>
      </c>
      <c r="AV136" s="45">
        <f>DataSourceBySite!AD126</f>
        <v>0.99019999999999997</v>
      </c>
      <c r="AW136" s="2">
        <f>DataSourceBySite!W126</f>
        <v>410</v>
      </c>
      <c r="AX136" s="1">
        <f>DataSourceBySite!AE126</f>
        <v>406</v>
      </c>
      <c r="AY136" s="45">
        <f>DataSourceBySite!AF126</f>
        <v>0.7268</v>
      </c>
      <c r="AZ136" s="2">
        <f>DataSourceBySite!W126</f>
        <v>410</v>
      </c>
      <c r="BA136" s="1">
        <f>DataSourceBySite!AG126</f>
        <v>298</v>
      </c>
      <c r="BB136" s="45">
        <f>DataSourceBySite!AH126</f>
        <v>0.19270000000000001</v>
      </c>
      <c r="BC136" s="2">
        <f>DataSourceBySite!W126</f>
        <v>410</v>
      </c>
      <c r="BD136" s="1">
        <f>DataSourceBySite!AI126</f>
        <v>79</v>
      </c>
      <c r="BE136" s="45">
        <f>DataSourceBySite!AJ126</f>
        <v>9.7999999999999997E-3</v>
      </c>
      <c r="BF136" s="2">
        <f>DataSourceBySite!W126</f>
        <v>410</v>
      </c>
      <c r="BG136" s="1">
        <f>DataSourceBySite!AK126</f>
        <v>0</v>
      </c>
      <c r="BH136" s="45">
        <f>DataSourceBySite!AL126</f>
        <v>1</v>
      </c>
      <c r="BI136" s="2">
        <f>DataSourceBySite!W126</f>
        <v>410</v>
      </c>
      <c r="BJ136" s="1">
        <f>DataSourceBySite!AM126</f>
        <v>410</v>
      </c>
    </row>
    <row r="137" spans="1:62" x14ac:dyDescent="0.35">
      <c r="A137" s="3" t="str">
        <f>DataSourceBySite!A127</f>
        <v>RXV</v>
      </c>
      <c r="B137" s="32" t="str">
        <f>DataSourceBySite!B127</f>
        <v>GREATER MANCHESTER MENTAL HEALTH NHS FOUNDATION TRUST</v>
      </c>
      <c r="C137" s="32" t="str">
        <f>IF(DataSourceBySite!AO127 = 0, "", DataSourceBySite!AO127)</f>
        <v>RXVM8</v>
      </c>
      <c r="D137" s="32" t="str">
        <f>IF(DataSourceBySite!AP127 = 0, "", DataSourceBySite!AP127)</f>
        <v>PERINATAL SERVICES</v>
      </c>
      <c r="E137" s="35">
        <f t="shared" si="4"/>
        <v>0.77880488610102339</v>
      </c>
      <c r="F137" s="35">
        <f t="shared" si="5"/>
        <v>0.77384434542522074</v>
      </c>
      <c r="G137" s="31">
        <f>DataSourceBySite!C127</f>
        <v>156</v>
      </c>
      <c r="H137" s="31">
        <f>DataSourceBySite!AN127 - DataSourceBySite!C127</f>
        <v>1</v>
      </c>
      <c r="I137" s="35">
        <f>IF(ISERROR(DataSourceBySite!C127/DataSourceBySite!AN127),1,DataSourceBySite!C127/DataSourceBySite!AN127)</f>
        <v>0.99363057324840764</v>
      </c>
      <c r="J137" s="42">
        <f>DataSourceBySite!D127</f>
        <v>0.4103</v>
      </c>
      <c r="K137" s="28">
        <f>DataSourceBySite!C127</f>
        <v>156</v>
      </c>
      <c r="L137" s="29">
        <f>DataSourceBySite!E127</f>
        <v>64</v>
      </c>
      <c r="M137" s="18">
        <f>DataSourceBySite!C127</f>
        <v>156</v>
      </c>
      <c r="N137" s="45">
        <f>DataSourceBySite!F127</f>
        <v>1</v>
      </c>
      <c r="O137" s="2">
        <f>DataSourceBySite!C127</f>
        <v>156</v>
      </c>
      <c r="P137" s="1">
        <f>DataSourceBySite!G127</f>
        <v>156</v>
      </c>
      <c r="Q137" s="45">
        <f>DataSourceBySite!H127</f>
        <v>0.98080000000000001</v>
      </c>
      <c r="R137" s="2">
        <f>DataSourceBySite!C127</f>
        <v>156</v>
      </c>
      <c r="S137" s="1">
        <f>DataSourceBySite!I127</f>
        <v>153</v>
      </c>
      <c r="T137" s="45">
        <f>DataSourceBySite!J127</f>
        <v>0.99360000000000004</v>
      </c>
      <c r="U137" s="2">
        <f>DataSourceBySite!C127</f>
        <v>156</v>
      </c>
      <c r="V137" s="1">
        <f>DataSourceBySite!K127</f>
        <v>155</v>
      </c>
      <c r="W137" s="45">
        <f>DataSourceBySite!L127</f>
        <v>0.94869999999999999</v>
      </c>
      <c r="X137" s="2">
        <f>DataSourceBySite!C127</f>
        <v>156</v>
      </c>
      <c r="Y137" s="1">
        <f>DataSourceBySite!M127</f>
        <v>148</v>
      </c>
      <c r="Z137" s="45">
        <f>DataSourceBySite!N127</f>
        <v>0.96789999999999998</v>
      </c>
      <c r="AA137" s="2">
        <f>DataSourceBySite!C127</f>
        <v>156</v>
      </c>
      <c r="AB137" s="1">
        <f>DataSourceBySite!O127</f>
        <v>151</v>
      </c>
      <c r="AC137" s="45">
        <f>DataSourceBySite!Q127</f>
        <v>1</v>
      </c>
      <c r="AD137" s="2">
        <f>DataSourceBySite!P127</f>
        <v>82</v>
      </c>
      <c r="AE137" s="1">
        <f>DataSourceBySite!R127</f>
        <v>82</v>
      </c>
      <c r="AF137" s="47">
        <f>DataSourceBySite!S127</f>
        <v>0.68589999999999995</v>
      </c>
      <c r="AG137" s="2">
        <f>DataSourceBySite!C127</f>
        <v>156</v>
      </c>
      <c r="AH137" s="1">
        <f>DataSourceBySite!T127</f>
        <v>107</v>
      </c>
      <c r="AI137" s="45">
        <f>DataSourceBySite!U127</f>
        <v>1</v>
      </c>
      <c r="AJ137" s="2">
        <f>DataSourceBySite!C127</f>
        <v>156</v>
      </c>
      <c r="AK137" s="1">
        <f>DataSourceBySite!V127</f>
        <v>156</v>
      </c>
      <c r="AL137" s="18">
        <f>DataSourceBySite!W127</f>
        <v>265</v>
      </c>
      <c r="AM137" s="45">
        <f>DataSourceBySite!X127</f>
        <v>1</v>
      </c>
      <c r="AN137" s="2">
        <f>DataSourceBySite!W127</f>
        <v>265</v>
      </c>
      <c r="AO137" s="1">
        <f>DataSourceBySite!Y127</f>
        <v>265</v>
      </c>
      <c r="AP137" s="45">
        <f>DataSourceBySite!Z127</f>
        <v>1</v>
      </c>
      <c r="AQ137" s="2">
        <f>DataSourceBySite!W127</f>
        <v>265</v>
      </c>
      <c r="AR137" s="1">
        <f>DataSourceBySite!AA127</f>
        <v>265</v>
      </c>
      <c r="AS137" s="45">
        <f>DataSourceBySite!AB127</f>
        <v>0.99619999999999997</v>
      </c>
      <c r="AT137" s="2">
        <f>DataSourceBySite!W127</f>
        <v>265</v>
      </c>
      <c r="AU137" s="1">
        <f>DataSourceBySite!AC127</f>
        <v>264</v>
      </c>
      <c r="AV137" s="45">
        <f>DataSourceBySite!AD127</f>
        <v>0.99619999999999997</v>
      </c>
      <c r="AW137" s="2">
        <f>DataSourceBySite!W127</f>
        <v>265</v>
      </c>
      <c r="AX137" s="1">
        <f>DataSourceBySite!AE127</f>
        <v>264</v>
      </c>
      <c r="AY137" s="45">
        <f>DataSourceBySite!AF127</f>
        <v>0.86040000000000005</v>
      </c>
      <c r="AZ137" s="2">
        <f>DataSourceBySite!W127</f>
        <v>265</v>
      </c>
      <c r="BA137" s="1">
        <f>DataSourceBySite!AG127</f>
        <v>228</v>
      </c>
      <c r="BB137" s="45">
        <f>DataSourceBySite!AH127</f>
        <v>0.21510000000000001</v>
      </c>
      <c r="BC137" s="2">
        <f>DataSourceBySite!W127</f>
        <v>265</v>
      </c>
      <c r="BD137" s="1">
        <f>DataSourceBySite!AI127</f>
        <v>57</v>
      </c>
      <c r="BE137" s="45">
        <f>DataSourceBySite!AJ127</f>
        <v>1.5100000000000001E-2</v>
      </c>
      <c r="BF137" s="2">
        <f>DataSourceBySite!W127</f>
        <v>265</v>
      </c>
      <c r="BG137" s="1">
        <f>DataSourceBySite!AK127</f>
        <v>0</v>
      </c>
      <c r="BH137" s="45">
        <f>DataSourceBySite!AL127</f>
        <v>1</v>
      </c>
      <c r="BI137" s="2">
        <f>DataSourceBySite!W127</f>
        <v>265</v>
      </c>
      <c r="BJ137" s="1">
        <f>DataSourceBySite!AM127</f>
        <v>265</v>
      </c>
    </row>
    <row r="138" spans="1:62" x14ac:dyDescent="0.35">
      <c r="A138" s="3" t="str">
        <f>DataSourceBySite!A128</f>
        <v>RXV</v>
      </c>
      <c r="B138" s="32" t="str">
        <f>DataSourceBySite!B128</f>
        <v>GREATER MANCHESTER MENTAL HEALTH NHS FOUNDATION TRUST</v>
      </c>
      <c r="C138" s="32" t="str">
        <f>IF(DataSourceBySite!AO128 = 0, "", DataSourceBySite!AO128)</f>
        <v>RXVF1</v>
      </c>
      <c r="D138" s="32" t="str">
        <f>IF(DataSourceBySite!AP128 = 0, "", DataSourceBySite!AP128)</f>
        <v>RIVINGTON UNIT INPATIENT MENTAL HEALTH SERVICES.</v>
      </c>
      <c r="E138" s="35">
        <f t="shared" si="4"/>
        <v>0.82042157131125104</v>
      </c>
      <c r="F138" s="35">
        <f t="shared" si="5"/>
        <v>0.79959868879066098</v>
      </c>
      <c r="G138" s="31">
        <f>DataSourceBySite!C128</f>
        <v>192</v>
      </c>
      <c r="H138" s="31">
        <f>DataSourceBySite!AN128 - DataSourceBySite!C128</f>
        <v>5</v>
      </c>
      <c r="I138" s="35">
        <f>IF(ISERROR(DataSourceBySite!C128/DataSourceBySite!AN128),1,DataSourceBySite!C128/DataSourceBySite!AN128)</f>
        <v>0.97461928934010156</v>
      </c>
      <c r="J138" s="42">
        <f>DataSourceBySite!D128</f>
        <v>1</v>
      </c>
      <c r="K138" s="28">
        <f>DataSourceBySite!C128</f>
        <v>192</v>
      </c>
      <c r="L138" s="29">
        <f>DataSourceBySite!E128</f>
        <v>192</v>
      </c>
      <c r="M138" s="18">
        <f>DataSourceBySite!C128</f>
        <v>192</v>
      </c>
      <c r="N138" s="45">
        <f>DataSourceBySite!F128</f>
        <v>1</v>
      </c>
      <c r="O138" s="2">
        <f>DataSourceBySite!C128</f>
        <v>192</v>
      </c>
      <c r="P138" s="1">
        <f>DataSourceBySite!G128</f>
        <v>192</v>
      </c>
      <c r="Q138" s="45">
        <f>DataSourceBySite!H128</f>
        <v>0.94269999999999998</v>
      </c>
      <c r="R138" s="2">
        <f>DataSourceBySite!C128</f>
        <v>192</v>
      </c>
      <c r="S138" s="1">
        <f>DataSourceBySite!I128</f>
        <v>181</v>
      </c>
      <c r="T138" s="45">
        <f>DataSourceBySite!J128</f>
        <v>1</v>
      </c>
      <c r="U138" s="2">
        <f>DataSourceBySite!C128</f>
        <v>192</v>
      </c>
      <c r="V138" s="1">
        <f>DataSourceBySite!K128</f>
        <v>192</v>
      </c>
      <c r="W138" s="45">
        <f>DataSourceBySite!L128</f>
        <v>0.92710000000000004</v>
      </c>
      <c r="X138" s="2">
        <f>DataSourceBySite!C128</f>
        <v>192</v>
      </c>
      <c r="Y138" s="1">
        <f>DataSourceBySite!M128</f>
        <v>178</v>
      </c>
      <c r="Z138" s="45">
        <f>DataSourceBySite!N128</f>
        <v>0.98440000000000005</v>
      </c>
      <c r="AA138" s="2">
        <f>DataSourceBySite!C128</f>
        <v>192</v>
      </c>
      <c r="AB138" s="1">
        <f>DataSourceBySite!O128</f>
        <v>189</v>
      </c>
      <c r="AC138" s="45">
        <f>DataSourceBySite!Q128</f>
        <v>1</v>
      </c>
      <c r="AD138" s="2">
        <f>DataSourceBySite!P128</f>
        <v>111</v>
      </c>
      <c r="AE138" s="1">
        <f>DataSourceBySite!R128</f>
        <v>111</v>
      </c>
      <c r="AF138" s="47">
        <f>DataSourceBySite!S128</f>
        <v>0.75</v>
      </c>
      <c r="AG138" s="2">
        <f>DataSourceBySite!C128</f>
        <v>192</v>
      </c>
      <c r="AH138" s="1">
        <f>DataSourceBySite!T128</f>
        <v>144</v>
      </c>
      <c r="AI138" s="45">
        <f>DataSourceBySite!U128</f>
        <v>1</v>
      </c>
      <c r="AJ138" s="2">
        <f>DataSourceBySite!C128</f>
        <v>192</v>
      </c>
      <c r="AK138" s="1">
        <f>DataSourceBySite!V128</f>
        <v>192</v>
      </c>
      <c r="AL138" s="18">
        <f>DataSourceBySite!W128</f>
        <v>314</v>
      </c>
      <c r="AM138" s="45">
        <f>DataSourceBySite!X128</f>
        <v>1</v>
      </c>
      <c r="AN138" s="2">
        <f>DataSourceBySite!W128</f>
        <v>314</v>
      </c>
      <c r="AO138" s="1">
        <f>DataSourceBySite!Y128</f>
        <v>314</v>
      </c>
      <c r="AP138" s="45">
        <f>DataSourceBySite!Z128</f>
        <v>1</v>
      </c>
      <c r="AQ138" s="2">
        <f>DataSourceBySite!W128</f>
        <v>314</v>
      </c>
      <c r="AR138" s="1">
        <f>DataSourceBySite!AA128</f>
        <v>314</v>
      </c>
      <c r="AS138" s="45">
        <f>DataSourceBySite!AB128</f>
        <v>1</v>
      </c>
      <c r="AT138" s="2">
        <f>DataSourceBySite!W128</f>
        <v>314</v>
      </c>
      <c r="AU138" s="1">
        <f>DataSourceBySite!AC128</f>
        <v>314</v>
      </c>
      <c r="AV138" s="45">
        <f>DataSourceBySite!AD128</f>
        <v>1</v>
      </c>
      <c r="AW138" s="2">
        <f>DataSourceBySite!W128</f>
        <v>314</v>
      </c>
      <c r="AX138" s="1">
        <f>DataSourceBySite!AE128</f>
        <v>314</v>
      </c>
      <c r="AY138" s="45">
        <f>DataSourceBySite!AF128</f>
        <v>0.94589999999999996</v>
      </c>
      <c r="AZ138" s="2">
        <f>DataSourceBySite!W128</f>
        <v>314</v>
      </c>
      <c r="BA138" s="1">
        <f>DataSourceBySite!AG128</f>
        <v>297</v>
      </c>
      <c r="BB138" s="45">
        <f>DataSourceBySite!AH128</f>
        <v>0.20699999999999999</v>
      </c>
      <c r="BC138" s="2">
        <f>DataSourceBySite!W128</f>
        <v>314</v>
      </c>
      <c r="BD138" s="1">
        <f>DataSourceBySite!AI128</f>
        <v>65</v>
      </c>
      <c r="BE138" s="45">
        <f>DataSourceBySite!AJ128</f>
        <v>0</v>
      </c>
      <c r="BF138" s="2">
        <f>DataSourceBySite!W128</f>
        <v>314</v>
      </c>
      <c r="BG138" s="1">
        <f>DataSourceBySite!AK128</f>
        <v>0</v>
      </c>
      <c r="BH138" s="45">
        <f>DataSourceBySite!AL128</f>
        <v>1</v>
      </c>
      <c r="BI138" s="2">
        <f>DataSourceBySite!W128</f>
        <v>314</v>
      </c>
      <c r="BJ138" s="1">
        <f>DataSourceBySite!AM128</f>
        <v>314</v>
      </c>
    </row>
    <row r="139" spans="1:62" x14ac:dyDescent="0.35">
      <c r="A139" s="3" t="str">
        <f>DataSourceBySite!A129</f>
        <v>RXV</v>
      </c>
      <c r="B139" s="32" t="str">
        <f>DataSourceBySite!B129</f>
        <v>GREATER MANCHESTER MENTAL HEALTH NHS FOUNDATION TRUST</v>
      </c>
      <c r="C139" s="32" t="str">
        <f>IF(DataSourceBySite!AO129 = 0, "", DataSourceBySite!AO129)</f>
        <v>RXV15</v>
      </c>
      <c r="D139" s="32" t="str">
        <f>IF(DataSourceBySite!AP129 = 0, "", DataSourceBySite!AP129)</f>
        <v>WOODLANDS HOSPITAL FUNCTIONAL CMHT - SALFORD</v>
      </c>
      <c r="E139" s="35">
        <f t="shared" si="4"/>
        <v>0.78375101050929663</v>
      </c>
      <c r="F139" s="35">
        <f t="shared" si="5"/>
        <v>0.77819249270426616</v>
      </c>
      <c r="G139" s="31">
        <f>DataSourceBySite!C129</f>
        <v>140</v>
      </c>
      <c r="H139" s="31">
        <f>DataSourceBySite!AN129 - DataSourceBySite!C129</f>
        <v>1</v>
      </c>
      <c r="I139" s="35">
        <f>IF(ISERROR(DataSourceBySite!C129/DataSourceBySite!AN129),1,DataSourceBySite!C129/DataSourceBySite!AN129)</f>
        <v>0.99290780141843971</v>
      </c>
      <c r="J139" s="42">
        <f>DataSourceBySite!D129</f>
        <v>0</v>
      </c>
      <c r="K139" s="28">
        <f>DataSourceBySite!C129</f>
        <v>140</v>
      </c>
      <c r="L139" s="29">
        <f>DataSourceBySite!E129</f>
        <v>0</v>
      </c>
      <c r="M139" s="18">
        <f>DataSourceBySite!C129</f>
        <v>140</v>
      </c>
      <c r="N139" s="45">
        <f>DataSourceBySite!F129</f>
        <v>1</v>
      </c>
      <c r="O139" s="2">
        <f>DataSourceBySite!C129</f>
        <v>140</v>
      </c>
      <c r="P139" s="1">
        <f>DataSourceBySite!G129</f>
        <v>140</v>
      </c>
      <c r="Q139" s="45">
        <f>DataSourceBySite!H129</f>
        <v>0.9929</v>
      </c>
      <c r="R139" s="2">
        <f>DataSourceBySite!C129</f>
        <v>140</v>
      </c>
      <c r="S139" s="1">
        <f>DataSourceBySite!I129</f>
        <v>139</v>
      </c>
      <c r="T139" s="45">
        <f>DataSourceBySite!J129</f>
        <v>1</v>
      </c>
      <c r="U139" s="2">
        <f>DataSourceBySite!C129</f>
        <v>140</v>
      </c>
      <c r="V139" s="1">
        <f>DataSourceBySite!K129</f>
        <v>140</v>
      </c>
      <c r="W139" s="45">
        <f>DataSourceBySite!L129</f>
        <v>0.96430000000000005</v>
      </c>
      <c r="X139" s="2">
        <f>DataSourceBySite!C129</f>
        <v>140</v>
      </c>
      <c r="Y139" s="1">
        <f>DataSourceBySite!M129</f>
        <v>135</v>
      </c>
      <c r="Z139" s="45">
        <f>DataSourceBySite!N129</f>
        <v>1</v>
      </c>
      <c r="AA139" s="2">
        <f>DataSourceBySite!C129</f>
        <v>140</v>
      </c>
      <c r="AB139" s="1">
        <f>DataSourceBySite!O129</f>
        <v>140</v>
      </c>
      <c r="AC139" s="45">
        <f>DataSourceBySite!Q129</f>
        <v>1</v>
      </c>
      <c r="AD139" s="2">
        <f>DataSourceBySite!P129</f>
        <v>59</v>
      </c>
      <c r="AE139" s="1">
        <f>DataSourceBySite!R129</f>
        <v>59</v>
      </c>
      <c r="AF139" s="47">
        <f>DataSourceBySite!S129</f>
        <v>0.96430000000000005</v>
      </c>
      <c r="AG139" s="2">
        <f>DataSourceBySite!C129</f>
        <v>140</v>
      </c>
      <c r="AH139" s="1">
        <f>DataSourceBySite!T129</f>
        <v>135</v>
      </c>
      <c r="AI139" s="45">
        <f>DataSourceBySite!U129</f>
        <v>1</v>
      </c>
      <c r="AJ139" s="2">
        <f>DataSourceBySite!C129</f>
        <v>140</v>
      </c>
      <c r="AK139" s="1">
        <f>DataSourceBySite!V129</f>
        <v>140</v>
      </c>
      <c r="AL139" s="18">
        <f>DataSourceBySite!W129</f>
        <v>205</v>
      </c>
      <c r="AM139" s="45">
        <f>DataSourceBySite!X129</f>
        <v>1</v>
      </c>
      <c r="AN139" s="2">
        <f>DataSourceBySite!W129</f>
        <v>205</v>
      </c>
      <c r="AO139" s="1">
        <f>DataSourceBySite!Y129</f>
        <v>205</v>
      </c>
      <c r="AP139" s="45">
        <f>DataSourceBySite!Z129</f>
        <v>1</v>
      </c>
      <c r="AQ139" s="2">
        <f>DataSourceBySite!W129</f>
        <v>205</v>
      </c>
      <c r="AR139" s="1">
        <f>DataSourceBySite!AA129</f>
        <v>205</v>
      </c>
      <c r="AS139" s="45">
        <f>DataSourceBySite!AB129</f>
        <v>1</v>
      </c>
      <c r="AT139" s="2">
        <f>DataSourceBySite!W129</f>
        <v>205</v>
      </c>
      <c r="AU139" s="1">
        <f>DataSourceBySite!AC129</f>
        <v>205</v>
      </c>
      <c r="AV139" s="45">
        <f>DataSourceBySite!AD129</f>
        <v>1</v>
      </c>
      <c r="AW139" s="2">
        <f>DataSourceBySite!W129</f>
        <v>205</v>
      </c>
      <c r="AX139" s="1">
        <f>DataSourceBySite!AE129</f>
        <v>205</v>
      </c>
      <c r="AY139" s="45">
        <f>DataSourceBySite!AF129</f>
        <v>0.79510000000000003</v>
      </c>
      <c r="AZ139" s="2">
        <f>DataSourceBySite!W129</f>
        <v>205</v>
      </c>
      <c r="BA139" s="1">
        <f>DataSourceBySite!AG129</f>
        <v>163</v>
      </c>
      <c r="BB139" s="45">
        <f>DataSourceBySite!AH129</f>
        <v>0.3024</v>
      </c>
      <c r="BC139" s="2">
        <f>DataSourceBySite!W129</f>
        <v>205</v>
      </c>
      <c r="BD139" s="1">
        <f>DataSourceBySite!AI129</f>
        <v>62</v>
      </c>
      <c r="BE139" s="45">
        <f>DataSourceBySite!AJ129</f>
        <v>2.93E-2</v>
      </c>
      <c r="BF139" s="2">
        <f>DataSourceBySite!W129</f>
        <v>205</v>
      </c>
      <c r="BG139" s="1">
        <f>DataSourceBySite!AK129</f>
        <v>6</v>
      </c>
      <c r="BH139" s="45">
        <f>DataSourceBySite!AL129</f>
        <v>1</v>
      </c>
      <c r="BI139" s="2">
        <f>DataSourceBySite!W129</f>
        <v>205</v>
      </c>
      <c r="BJ139" s="1">
        <f>DataSourceBySite!AM129</f>
        <v>205</v>
      </c>
    </row>
    <row r="140" spans="1:62" x14ac:dyDescent="0.35">
      <c r="A140" s="3" t="str">
        <f>DataSourceBySite!A130</f>
        <v>R1A</v>
      </c>
      <c r="B140" s="32" t="str">
        <f>DataSourceBySite!B130</f>
        <v>HEREFORDSHIRE AND WORCESTERSHIRE HEALTH AND CARE NHS TRUST</v>
      </c>
      <c r="C140" s="32" t="str">
        <f>IF(DataSourceBySite!AO130 = 0, "", DataSourceBySite!AO130)</f>
        <v>R1ADY</v>
      </c>
      <c r="D140" s="32" t="str">
        <f>IF(DataSourceBySite!AP130 = 0, "", DataSourceBySite!AP130)</f>
        <v>ACONBURY UNIT</v>
      </c>
      <c r="E140" s="35">
        <f t="shared" si="4"/>
        <v>0.99584717607973416</v>
      </c>
      <c r="F140" s="35">
        <f t="shared" si="5"/>
        <v>0.99584717607973416</v>
      </c>
      <c r="G140" s="31">
        <f>DataSourceBySite!C130</f>
        <v>84</v>
      </c>
      <c r="H140" s="31">
        <f>DataSourceBySite!AN130 - DataSourceBySite!C130</f>
        <v>0</v>
      </c>
      <c r="I140" s="35">
        <f>IF(ISERROR(DataSourceBySite!C130/DataSourceBySite!AN130),1,DataSourceBySite!C130/DataSourceBySite!AN130)</f>
        <v>1</v>
      </c>
      <c r="J140" s="42">
        <f>DataSourceBySite!D130</f>
        <v>1</v>
      </c>
      <c r="K140" s="28">
        <f>DataSourceBySite!C130</f>
        <v>84</v>
      </c>
      <c r="L140" s="29">
        <f>DataSourceBySite!E130</f>
        <v>84</v>
      </c>
      <c r="M140" s="18">
        <f>DataSourceBySite!C130</f>
        <v>84</v>
      </c>
      <c r="N140" s="45">
        <f>DataSourceBySite!F130</f>
        <v>1</v>
      </c>
      <c r="O140" s="2">
        <f>DataSourceBySite!C130</f>
        <v>84</v>
      </c>
      <c r="P140" s="1">
        <f>DataSourceBySite!G130</f>
        <v>84</v>
      </c>
      <c r="Q140" s="45">
        <f>DataSourceBySite!H130</f>
        <v>1</v>
      </c>
      <c r="R140" s="2">
        <f>DataSourceBySite!C130</f>
        <v>84</v>
      </c>
      <c r="S140" s="1">
        <f>DataSourceBySite!I130</f>
        <v>84</v>
      </c>
      <c r="T140" s="45">
        <f>DataSourceBySite!J130</f>
        <v>1</v>
      </c>
      <c r="U140" s="2">
        <f>DataSourceBySite!C130</f>
        <v>84</v>
      </c>
      <c r="V140" s="1">
        <f>DataSourceBySite!K130</f>
        <v>84</v>
      </c>
      <c r="W140" s="45">
        <f>DataSourceBySite!L130</f>
        <v>1</v>
      </c>
      <c r="X140" s="2">
        <f>DataSourceBySite!C130</f>
        <v>84</v>
      </c>
      <c r="Y140" s="1">
        <f>DataSourceBySite!M130</f>
        <v>84</v>
      </c>
      <c r="Z140" s="45">
        <f>DataSourceBySite!N130</f>
        <v>0.98809999999999998</v>
      </c>
      <c r="AA140" s="2">
        <f>DataSourceBySite!C130</f>
        <v>84</v>
      </c>
      <c r="AB140" s="1">
        <f>DataSourceBySite!O130</f>
        <v>83</v>
      </c>
      <c r="AC140" s="45">
        <f>DataSourceBySite!Q130</f>
        <v>1</v>
      </c>
      <c r="AD140" s="2">
        <f>DataSourceBySite!P130</f>
        <v>28</v>
      </c>
      <c r="AE140" s="1">
        <f>DataSourceBySite!R130</f>
        <v>28</v>
      </c>
      <c r="AF140" s="47">
        <f>DataSourceBySite!S130</f>
        <v>0.98809999999999998</v>
      </c>
      <c r="AG140" s="2">
        <f>DataSourceBySite!C130</f>
        <v>84</v>
      </c>
      <c r="AH140" s="1">
        <f>DataSourceBySite!T130</f>
        <v>83</v>
      </c>
      <c r="AI140" s="45">
        <f>DataSourceBySite!U130</f>
        <v>1</v>
      </c>
      <c r="AJ140" s="2">
        <f>DataSourceBySite!C130</f>
        <v>84</v>
      </c>
      <c r="AK140" s="1">
        <f>DataSourceBySite!V130</f>
        <v>84</v>
      </c>
      <c r="AL140" s="18">
        <f>DataSourceBySite!W130</f>
        <v>84</v>
      </c>
      <c r="AM140" s="45">
        <f>DataSourceBySite!X130</f>
        <v>1</v>
      </c>
      <c r="AN140" s="2">
        <f>DataSourceBySite!W130</f>
        <v>84</v>
      </c>
      <c r="AO140" s="1">
        <f>DataSourceBySite!Y130</f>
        <v>84</v>
      </c>
      <c r="AP140" s="45">
        <f>DataSourceBySite!Z130</f>
        <v>1</v>
      </c>
      <c r="AQ140" s="2">
        <f>DataSourceBySite!W130</f>
        <v>84</v>
      </c>
      <c r="AR140" s="1">
        <f>DataSourceBySite!AA130</f>
        <v>84</v>
      </c>
      <c r="AS140" s="45">
        <f>DataSourceBySite!AB130</f>
        <v>1</v>
      </c>
      <c r="AT140" s="2">
        <f>DataSourceBySite!W130</f>
        <v>84</v>
      </c>
      <c r="AU140" s="1">
        <f>DataSourceBySite!AC130</f>
        <v>84</v>
      </c>
      <c r="AV140" s="45">
        <f>DataSourceBySite!AD130</f>
        <v>1</v>
      </c>
      <c r="AW140" s="2">
        <f>DataSourceBySite!W130</f>
        <v>84</v>
      </c>
      <c r="AX140" s="1">
        <f>DataSourceBySite!AE130</f>
        <v>84</v>
      </c>
      <c r="AY140" s="45">
        <f>DataSourceBySite!AF130</f>
        <v>0.98809999999999998</v>
      </c>
      <c r="AZ140" s="2">
        <f>DataSourceBySite!W130</f>
        <v>84</v>
      </c>
      <c r="BA140" s="1">
        <f>DataSourceBySite!AG130</f>
        <v>83</v>
      </c>
      <c r="BB140" s="45">
        <f>DataSourceBySite!AH130</f>
        <v>0.98809999999999998</v>
      </c>
      <c r="BC140" s="2">
        <f>DataSourceBySite!W130</f>
        <v>84</v>
      </c>
      <c r="BD140" s="1">
        <f>DataSourceBySite!AI130</f>
        <v>83</v>
      </c>
      <c r="BE140" s="45">
        <f>DataSourceBySite!AJ130</f>
        <v>0.98809999999999998</v>
      </c>
      <c r="BF140" s="2">
        <f>DataSourceBySite!W130</f>
        <v>84</v>
      </c>
      <c r="BG140" s="1">
        <f>DataSourceBySite!AK130</f>
        <v>83</v>
      </c>
      <c r="BH140" s="45">
        <f>DataSourceBySite!AL130</f>
        <v>1</v>
      </c>
      <c r="BI140" s="2">
        <f>DataSourceBySite!W130</f>
        <v>84</v>
      </c>
      <c r="BJ140" s="1">
        <f>DataSourceBySite!AM130</f>
        <v>84</v>
      </c>
    </row>
    <row r="141" spans="1:62" x14ac:dyDescent="0.35">
      <c r="A141" s="3" t="str">
        <f>DataSourceBySite!A131</f>
        <v>R1A</v>
      </c>
      <c r="B141" s="32" t="str">
        <f>DataSourceBySite!B131</f>
        <v>HEREFORDSHIRE AND WORCESTERSHIRE HEALTH AND CARE NHS TRUST</v>
      </c>
      <c r="C141" s="32" t="str">
        <f>IF(DataSourceBySite!AO131 = 0, "", DataSourceBySite!AO131)</f>
        <v>R1ADW</v>
      </c>
      <c r="D141" s="32" t="str">
        <f>IF(DataSourceBySite!AP131 = 0, "", DataSourceBySite!AP131)</f>
        <v>ELGAR UNIT</v>
      </c>
      <c r="E141" s="35">
        <f t="shared" si="4"/>
        <v>0.98058252427184467</v>
      </c>
      <c r="F141" s="35">
        <f t="shared" si="5"/>
        <v>0.98058252427184467</v>
      </c>
      <c r="G141" s="31">
        <f>DataSourceBySite!C131</f>
        <v>36</v>
      </c>
      <c r="H141" s="31">
        <f>DataSourceBySite!AN131 - DataSourceBySite!C131</f>
        <v>0</v>
      </c>
      <c r="I141" s="35">
        <f>IF(ISERROR(DataSourceBySite!C131/DataSourceBySite!AN131),1,DataSourceBySite!C131/DataSourceBySite!AN131)</f>
        <v>1</v>
      </c>
      <c r="J141" s="42">
        <f>DataSourceBySite!D131</f>
        <v>1</v>
      </c>
      <c r="K141" s="28">
        <f>DataSourceBySite!C131</f>
        <v>36</v>
      </c>
      <c r="L141" s="29">
        <f>DataSourceBySite!E131</f>
        <v>36</v>
      </c>
      <c r="M141" s="18">
        <f>DataSourceBySite!C131</f>
        <v>36</v>
      </c>
      <c r="N141" s="45">
        <f>DataSourceBySite!F131</f>
        <v>1</v>
      </c>
      <c r="O141" s="2">
        <f>DataSourceBySite!C131</f>
        <v>36</v>
      </c>
      <c r="P141" s="1">
        <f>DataSourceBySite!G131</f>
        <v>36</v>
      </c>
      <c r="Q141" s="45">
        <f>DataSourceBySite!H131</f>
        <v>1</v>
      </c>
      <c r="R141" s="2">
        <f>DataSourceBySite!C131</f>
        <v>36</v>
      </c>
      <c r="S141" s="1">
        <f>DataSourceBySite!I131</f>
        <v>36</v>
      </c>
      <c r="T141" s="45">
        <f>DataSourceBySite!J131</f>
        <v>1</v>
      </c>
      <c r="U141" s="2">
        <f>DataSourceBySite!C131</f>
        <v>36</v>
      </c>
      <c r="V141" s="1">
        <f>DataSourceBySite!K131</f>
        <v>36</v>
      </c>
      <c r="W141" s="45">
        <f>DataSourceBySite!L131</f>
        <v>1</v>
      </c>
      <c r="X141" s="2">
        <f>DataSourceBySite!C131</f>
        <v>36</v>
      </c>
      <c r="Y141" s="1">
        <f>DataSourceBySite!M131</f>
        <v>36</v>
      </c>
      <c r="Z141" s="45">
        <f>DataSourceBySite!N131</f>
        <v>0.94440000000000002</v>
      </c>
      <c r="AA141" s="2">
        <f>DataSourceBySite!C131</f>
        <v>36</v>
      </c>
      <c r="AB141" s="1">
        <f>DataSourceBySite!O131</f>
        <v>34</v>
      </c>
      <c r="AC141" s="45">
        <f>DataSourceBySite!Q131</f>
        <v>1</v>
      </c>
      <c r="AD141" s="2">
        <f>DataSourceBySite!P131</f>
        <v>11</v>
      </c>
      <c r="AE141" s="1">
        <f>DataSourceBySite!R131</f>
        <v>11</v>
      </c>
      <c r="AF141" s="47">
        <f>DataSourceBySite!S131</f>
        <v>0.94440000000000002</v>
      </c>
      <c r="AG141" s="2">
        <f>DataSourceBySite!C131</f>
        <v>36</v>
      </c>
      <c r="AH141" s="1">
        <f>DataSourceBySite!T131</f>
        <v>34</v>
      </c>
      <c r="AI141" s="45">
        <f>DataSourceBySite!U131</f>
        <v>1</v>
      </c>
      <c r="AJ141" s="2">
        <f>DataSourceBySite!C131</f>
        <v>36</v>
      </c>
      <c r="AK141" s="1">
        <f>DataSourceBySite!V131</f>
        <v>36</v>
      </c>
      <c r="AL141" s="18">
        <f>DataSourceBySite!W131</f>
        <v>36</v>
      </c>
      <c r="AM141" s="45">
        <f>DataSourceBySite!X131</f>
        <v>1</v>
      </c>
      <c r="AN141" s="2">
        <f>DataSourceBySite!W131</f>
        <v>36</v>
      </c>
      <c r="AO141" s="1">
        <f>DataSourceBySite!Y131</f>
        <v>36</v>
      </c>
      <c r="AP141" s="45">
        <f>DataSourceBySite!Z131</f>
        <v>1</v>
      </c>
      <c r="AQ141" s="2">
        <f>DataSourceBySite!W131</f>
        <v>36</v>
      </c>
      <c r="AR141" s="1">
        <f>DataSourceBySite!AA131</f>
        <v>36</v>
      </c>
      <c r="AS141" s="45">
        <f>DataSourceBySite!AB131</f>
        <v>1</v>
      </c>
      <c r="AT141" s="2">
        <f>DataSourceBySite!W131</f>
        <v>36</v>
      </c>
      <c r="AU141" s="1">
        <f>DataSourceBySite!AC131</f>
        <v>36</v>
      </c>
      <c r="AV141" s="45">
        <f>DataSourceBySite!AD131</f>
        <v>1</v>
      </c>
      <c r="AW141" s="2">
        <f>DataSourceBySite!W131</f>
        <v>36</v>
      </c>
      <c r="AX141" s="1">
        <f>DataSourceBySite!AE131</f>
        <v>36</v>
      </c>
      <c r="AY141" s="45">
        <f>DataSourceBySite!AF131</f>
        <v>0.94440000000000002</v>
      </c>
      <c r="AZ141" s="2">
        <f>DataSourceBySite!W131</f>
        <v>36</v>
      </c>
      <c r="BA141" s="1">
        <f>DataSourceBySite!AG131</f>
        <v>34</v>
      </c>
      <c r="BB141" s="45">
        <f>DataSourceBySite!AH131</f>
        <v>0.94440000000000002</v>
      </c>
      <c r="BC141" s="2">
        <f>DataSourceBySite!W131</f>
        <v>36</v>
      </c>
      <c r="BD141" s="1">
        <f>DataSourceBySite!AI131</f>
        <v>34</v>
      </c>
      <c r="BE141" s="45">
        <f>DataSourceBySite!AJ131</f>
        <v>0.94440000000000002</v>
      </c>
      <c r="BF141" s="2">
        <f>DataSourceBySite!W131</f>
        <v>36</v>
      </c>
      <c r="BG141" s="1">
        <f>DataSourceBySite!AK131</f>
        <v>34</v>
      </c>
      <c r="BH141" s="45">
        <f>DataSourceBySite!AL131</f>
        <v>1</v>
      </c>
      <c r="BI141" s="2">
        <f>DataSourceBySite!W131</f>
        <v>36</v>
      </c>
      <c r="BJ141" s="1">
        <f>DataSourceBySite!AM131</f>
        <v>36</v>
      </c>
    </row>
    <row r="142" spans="1:62" x14ac:dyDescent="0.35">
      <c r="A142" s="3" t="str">
        <f>DataSourceBySite!A132</f>
        <v>R1A</v>
      </c>
      <c r="B142" s="32" t="str">
        <f>DataSourceBySite!B132</f>
        <v>HEREFORDSHIRE AND WORCESTERSHIRE HEALTH AND CARE NHS TRUST</v>
      </c>
      <c r="C142" s="32" t="str">
        <f>IF(DataSourceBySite!AO132 = 0, "", DataSourceBySite!AO132)</f>
        <v>R1A49</v>
      </c>
      <c r="D142" s="32" t="str">
        <f>IF(DataSourceBySite!AP132 = 0, "", DataSourceBySite!AP132)</f>
        <v>HILL CREST MENTAL HEALTH UNIT</v>
      </c>
      <c r="E142" s="35">
        <f t="shared" si="4"/>
        <v>1</v>
      </c>
      <c r="F142" s="35">
        <f t="shared" si="5"/>
        <v>1</v>
      </c>
      <c r="G142" s="31">
        <f>DataSourceBySite!C132</f>
        <v>76</v>
      </c>
      <c r="H142" s="31">
        <f>DataSourceBySite!AN132 - DataSourceBySite!C132</f>
        <v>0</v>
      </c>
      <c r="I142" s="35">
        <f>IF(ISERROR(DataSourceBySite!C132/DataSourceBySite!AN132),1,DataSourceBySite!C132/DataSourceBySite!AN132)</f>
        <v>1</v>
      </c>
      <c r="J142" s="42">
        <f>DataSourceBySite!D132</f>
        <v>1</v>
      </c>
      <c r="K142" s="28">
        <f>DataSourceBySite!C132</f>
        <v>76</v>
      </c>
      <c r="L142" s="29">
        <f>DataSourceBySite!E132</f>
        <v>76</v>
      </c>
      <c r="M142" s="18">
        <f>DataSourceBySite!C132</f>
        <v>76</v>
      </c>
      <c r="N142" s="45">
        <f>DataSourceBySite!F132</f>
        <v>1</v>
      </c>
      <c r="O142" s="2">
        <f>DataSourceBySite!C132</f>
        <v>76</v>
      </c>
      <c r="P142" s="1">
        <f>DataSourceBySite!G132</f>
        <v>76</v>
      </c>
      <c r="Q142" s="45">
        <f>DataSourceBySite!H132</f>
        <v>1</v>
      </c>
      <c r="R142" s="2">
        <f>DataSourceBySite!C132</f>
        <v>76</v>
      </c>
      <c r="S142" s="1">
        <f>DataSourceBySite!I132</f>
        <v>76</v>
      </c>
      <c r="T142" s="45">
        <f>DataSourceBySite!J132</f>
        <v>1</v>
      </c>
      <c r="U142" s="2">
        <f>DataSourceBySite!C132</f>
        <v>76</v>
      </c>
      <c r="V142" s="1">
        <f>DataSourceBySite!K132</f>
        <v>76</v>
      </c>
      <c r="W142" s="45">
        <f>DataSourceBySite!L132</f>
        <v>1</v>
      </c>
      <c r="X142" s="2">
        <f>DataSourceBySite!C132</f>
        <v>76</v>
      </c>
      <c r="Y142" s="1">
        <f>DataSourceBySite!M132</f>
        <v>76</v>
      </c>
      <c r="Z142" s="45">
        <f>DataSourceBySite!N132</f>
        <v>1</v>
      </c>
      <c r="AA142" s="2">
        <f>DataSourceBySite!C132</f>
        <v>76</v>
      </c>
      <c r="AB142" s="1">
        <f>DataSourceBySite!O132</f>
        <v>76</v>
      </c>
      <c r="AC142" s="45">
        <f>DataSourceBySite!Q132</f>
        <v>1</v>
      </c>
      <c r="AD142" s="2">
        <f>DataSourceBySite!P132</f>
        <v>37</v>
      </c>
      <c r="AE142" s="1">
        <f>DataSourceBySite!R132</f>
        <v>37</v>
      </c>
      <c r="AF142" s="47">
        <f>DataSourceBySite!S132</f>
        <v>1</v>
      </c>
      <c r="AG142" s="2">
        <f>DataSourceBySite!C132</f>
        <v>76</v>
      </c>
      <c r="AH142" s="1">
        <f>DataSourceBySite!T132</f>
        <v>76</v>
      </c>
      <c r="AI142" s="45">
        <f>DataSourceBySite!U132</f>
        <v>1</v>
      </c>
      <c r="AJ142" s="2">
        <f>DataSourceBySite!C132</f>
        <v>76</v>
      </c>
      <c r="AK142" s="1">
        <f>DataSourceBySite!V132</f>
        <v>76</v>
      </c>
      <c r="AL142" s="18">
        <f>DataSourceBySite!W132</f>
        <v>76</v>
      </c>
      <c r="AM142" s="45">
        <f>DataSourceBySite!X132</f>
        <v>1</v>
      </c>
      <c r="AN142" s="2">
        <f>DataSourceBySite!W132</f>
        <v>76</v>
      </c>
      <c r="AO142" s="1">
        <f>DataSourceBySite!Y132</f>
        <v>76</v>
      </c>
      <c r="AP142" s="45">
        <f>DataSourceBySite!Z132</f>
        <v>1</v>
      </c>
      <c r="AQ142" s="2">
        <f>DataSourceBySite!W132</f>
        <v>76</v>
      </c>
      <c r="AR142" s="1">
        <f>DataSourceBySite!AA132</f>
        <v>76</v>
      </c>
      <c r="AS142" s="45">
        <f>DataSourceBySite!AB132</f>
        <v>1</v>
      </c>
      <c r="AT142" s="2">
        <f>DataSourceBySite!W132</f>
        <v>76</v>
      </c>
      <c r="AU142" s="1">
        <f>DataSourceBySite!AC132</f>
        <v>76</v>
      </c>
      <c r="AV142" s="45">
        <f>DataSourceBySite!AD132</f>
        <v>1</v>
      </c>
      <c r="AW142" s="2">
        <f>DataSourceBySite!W132</f>
        <v>76</v>
      </c>
      <c r="AX142" s="1">
        <f>DataSourceBySite!AE132</f>
        <v>76</v>
      </c>
      <c r="AY142" s="45">
        <f>DataSourceBySite!AF132</f>
        <v>1</v>
      </c>
      <c r="AZ142" s="2">
        <f>DataSourceBySite!W132</f>
        <v>76</v>
      </c>
      <c r="BA142" s="1">
        <f>DataSourceBySite!AG132</f>
        <v>76</v>
      </c>
      <c r="BB142" s="45">
        <f>DataSourceBySite!AH132</f>
        <v>1</v>
      </c>
      <c r="BC142" s="2">
        <f>DataSourceBySite!W132</f>
        <v>76</v>
      </c>
      <c r="BD142" s="1">
        <f>DataSourceBySite!AI132</f>
        <v>76</v>
      </c>
      <c r="BE142" s="45">
        <f>DataSourceBySite!AJ132</f>
        <v>1</v>
      </c>
      <c r="BF142" s="2">
        <f>DataSourceBySite!W132</f>
        <v>76</v>
      </c>
      <c r="BG142" s="1">
        <f>DataSourceBySite!AK132</f>
        <v>76</v>
      </c>
      <c r="BH142" s="45">
        <f>DataSourceBySite!AL132</f>
        <v>1</v>
      </c>
      <c r="BI142" s="2">
        <f>DataSourceBySite!W132</f>
        <v>76</v>
      </c>
      <c r="BJ142" s="1">
        <f>DataSourceBySite!AM132</f>
        <v>76</v>
      </c>
    </row>
    <row r="143" spans="1:62" x14ac:dyDescent="0.35">
      <c r="A143" s="3" t="str">
        <f>DataSourceBySite!A133</f>
        <v>R1A</v>
      </c>
      <c r="B143" s="32" t="str">
        <f>DataSourceBySite!B133</f>
        <v>HEREFORDSHIRE AND WORCESTERSHIRE HEALTH AND CARE NHS TRUST</v>
      </c>
      <c r="C143" s="32" t="str">
        <f>IF(DataSourceBySite!AO133 = 0, "", DataSourceBySite!AO133)</f>
        <v>R1ACC</v>
      </c>
      <c r="D143" s="32" t="str">
        <f>IF(DataSourceBySite!AP133 = 0, "", DataSourceBySite!AP133)</f>
        <v>NEW HAVEN (MENTAL HEALTH UNIT)</v>
      </c>
      <c r="E143" s="35">
        <f t="shared" si="4"/>
        <v>0.97975708502024295</v>
      </c>
      <c r="F143" s="35">
        <f t="shared" si="5"/>
        <v>0.97975708502024295</v>
      </c>
      <c r="G143" s="31">
        <f>DataSourceBySite!C133</f>
        <v>17</v>
      </c>
      <c r="H143" s="31">
        <f>DataSourceBySite!AN133 - DataSourceBySite!C133</f>
        <v>0</v>
      </c>
      <c r="I143" s="35">
        <f>IF(ISERROR(DataSourceBySite!C133/DataSourceBySite!AN133),1,DataSourceBySite!C133/DataSourceBySite!AN133)</f>
        <v>1</v>
      </c>
      <c r="J143" s="42">
        <f>DataSourceBySite!D133</f>
        <v>1</v>
      </c>
      <c r="K143" s="28">
        <f>DataSourceBySite!C133</f>
        <v>17</v>
      </c>
      <c r="L143" s="29">
        <f>DataSourceBySite!E133</f>
        <v>17</v>
      </c>
      <c r="M143" s="18">
        <f>DataSourceBySite!C133</f>
        <v>17</v>
      </c>
      <c r="N143" s="45">
        <f>DataSourceBySite!F133</f>
        <v>1</v>
      </c>
      <c r="O143" s="2">
        <f>DataSourceBySite!C133</f>
        <v>17</v>
      </c>
      <c r="P143" s="1">
        <f>DataSourceBySite!G133</f>
        <v>17</v>
      </c>
      <c r="Q143" s="45">
        <f>DataSourceBySite!H133</f>
        <v>1</v>
      </c>
      <c r="R143" s="2">
        <f>DataSourceBySite!C133</f>
        <v>17</v>
      </c>
      <c r="S143" s="1">
        <f>DataSourceBySite!I133</f>
        <v>17</v>
      </c>
      <c r="T143" s="45">
        <f>DataSourceBySite!J133</f>
        <v>1</v>
      </c>
      <c r="U143" s="2">
        <f>DataSourceBySite!C133</f>
        <v>17</v>
      </c>
      <c r="V143" s="1">
        <f>DataSourceBySite!K133</f>
        <v>17</v>
      </c>
      <c r="W143" s="45">
        <f>DataSourceBySite!L133</f>
        <v>1</v>
      </c>
      <c r="X143" s="2">
        <f>DataSourceBySite!C133</f>
        <v>17</v>
      </c>
      <c r="Y143" s="1">
        <f>DataSourceBySite!M133</f>
        <v>17</v>
      </c>
      <c r="Z143" s="45">
        <f>DataSourceBySite!N133</f>
        <v>0.94120000000000004</v>
      </c>
      <c r="AA143" s="2">
        <f>DataSourceBySite!C133</f>
        <v>17</v>
      </c>
      <c r="AB143" s="1">
        <f>DataSourceBySite!O133</f>
        <v>16</v>
      </c>
      <c r="AC143" s="45">
        <f>DataSourceBySite!Q133</f>
        <v>1</v>
      </c>
      <c r="AD143" s="2">
        <f>DataSourceBySite!P133</f>
        <v>9</v>
      </c>
      <c r="AE143" s="1">
        <f>DataSourceBySite!R133</f>
        <v>9</v>
      </c>
      <c r="AF143" s="47">
        <f>DataSourceBySite!S133</f>
        <v>0.94120000000000004</v>
      </c>
      <c r="AG143" s="2">
        <f>DataSourceBySite!C133</f>
        <v>17</v>
      </c>
      <c r="AH143" s="1">
        <f>DataSourceBySite!T133</f>
        <v>16</v>
      </c>
      <c r="AI143" s="45">
        <f>DataSourceBySite!U133</f>
        <v>1</v>
      </c>
      <c r="AJ143" s="2">
        <f>DataSourceBySite!C133</f>
        <v>17</v>
      </c>
      <c r="AK143" s="1">
        <f>DataSourceBySite!V133</f>
        <v>17</v>
      </c>
      <c r="AL143" s="18">
        <f>DataSourceBySite!W133</f>
        <v>17</v>
      </c>
      <c r="AM143" s="45">
        <f>DataSourceBySite!X133</f>
        <v>1</v>
      </c>
      <c r="AN143" s="2">
        <f>DataSourceBySite!W133</f>
        <v>17</v>
      </c>
      <c r="AO143" s="1">
        <f>DataSourceBySite!Y133</f>
        <v>17</v>
      </c>
      <c r="AP143" s="45">
        <f>DataSourceBySite!Z133</f>
        <v>1</v>
      </c>
      <c r="AQ143" s="2">
        <f>DataSourceBySite!W133</f>
        <v>17</v>
      </c>
      <c r="AR143" s="1">
        <f>DataSourceBySite!AA133</f>
        <v>17</v>
      </c>
      <c r="AS143" s="45">
        <f>DataSourceBySite!AB133</f>
        <v>1</v>
      </c>
      <c r="AT143" s="2">
        <f>DataSourceBySite!W133</f>
        <v>17</v>
      </c>
      <c r="AU143" s="1">
        <f>DataSourceBySite!AC133</f>
        <v>17</v>
      </c>
      <c r="AV143" s="45">
        <f>DataSourceBySite!AD133</f>
        <v>1</v>
      </c>
      <c r="AW143" s="2">
        <f>DataSourceBySite!W133</f>
        <v>17</v>
      </c>
      <c r="AX143" s="1">
        <f>DataSourceBySite!AE133</f>
        <v>17</v>
      </c>
      <c r="AY143" s="45">
        <f>DataSourceBySite!AF133</f>
        <v>0.94120000000000004</v>
      </c>
      <c r="AZ143" s="2">
        <f>DataSourceBySite!W133</f>
        <v>17</v>
      </c>
      <c r="BA143" s="1">
        <f>DataSourceBySite!AG133</f>
        <v>16</v>
      </c>
      <c r="BB143" s="45">
        <f>DataSourceBySite!AH133</f>
        <v>0.94120000000000004</v>
      </c>
      <c r="BC143" s="2">
        <f>DataSourceBySite!W133</f>
        <v>17</v>
      </c>
      <c r="BD143" s="1">
        <f>DataSourceBySite!AI133</f>
        <v>16</v>
      </c>
      <c r="BE143" s="45">
        <f>DataSourceBySite!AJ133</f>
        <v>0.94120000000000004</v>
      </c>
      <c r="BF143" s="2">
        <f>DataSourceBySite!W133</f>
        <v>17</v>
      </c>
      <c r="BG143" s="1">
        <f>DataSourceBySite!AK133</f>
        <v>16</v>
      </c>
      <c r="BH143" s="45">
        <f>DataSourceBySite!AL133</f>
        <v>1</v>
      </c>
      <c r="BI143" s="2">
        <f>DataSourceBySite!W133</f>
        <v>17</v>
      </c>
      <c r="BJ143" s="1">
        <f>DataSourceBySite!AM133</f>
        <v>17</v>
      </c>
    </row>
    <row r="144" spans="1:62" x14ac:dyDescent="0.35">
      <c r="A144" s="3" t="str">
        <f>DataSourceBySite!A134</f>
        <v>R1A</v>
      </c>
      <c r="B144" s="32" t="str">
        <f>DataSourceBySite!B134</f>
        <v>HEREFORDSHIRE AND WORCESTERSHIRE HEALTH AND CARE NHS TRUST</v>
      </c>
      <c r="C144" s="32" t="str">
        <f>IF(DataSourceBySite!AO134 = 0, "", DataSourceBySite!AO134)</f>
        <v>R1AMA</v>
      </c>
      <c r="D144" s="32" t="str">
        <f>IF(DataSourceBySite!AP134 = 0, "", DataSourceBySite!AP134)</f>
        <v>STONEBOW UNIT</v>
      </c>
      <c r="E144" s="35">
        <f t="shared" si="4"/>
        <v>0.98084291187739459</v>
      </c>
      <c r="F144" s="35">
        <f t="shared" si="5"/>
        <v>0.98084291187739459</v>
      </c>
      <c r="G144" s="31">
        <f>DataSourceBySite!C134</f>
        <v>18</v>
      </c>
      <c r="H144" s="31">
        <f>DataSourceBySite!AN134 - DataSourceBySite!C134</f>
        <v>0</v>
      </c>
      <c r="I144" s="35">
        <f>IF(ISERROR(DataSourceBySite!C134/DataSourceBySite!AN134),1,DataSourceBySite!C134/DataSourceBySite!AN134)</f>
        <v>1</v>
      </c>
      <c r="J144" s="42">
        <f>DataSourceBySite!D134</f>
        <v>1</v>
      </c>
      <c r="K144" s="28">
        <f>DataSourceBySite!C134</f>
        <v>18</v>
      </c>
      <c r="L144" s="29">
        <f>DataSourceBySite!E134</f>
        <v>18</v>
      </c>
      <c r="M144" s="18">
        <f>DataSourceBySite!C134</f>
        <v>18</v>
      </c>
      <c r="N144" s="45">
        <f>DataSourceBySite!F134</f>
        <v>1</v>
      </c>
      <c r="O144" s="2">
        <f>DataSourceBySite!C134</f>
        <v>18</v>
      </c>
      <c r="P144" s="1">
        <f>DataSourceBySite!G134</f>
        <v>18</v>
      </c>
      <c r="Q144" s="45">
        <f>DataSourceBySite!H134</f>
        <v>1</v>
      </c>
      <c r="R144" s="2">
        <f>DataSourceBySite!C134</f>
        <v>18</v>
      </c>
      <c r="S144" s="1">
        <f>DataSourceBySite!I134</f>
        <v>18</v>
      </c>
      <c r="T144" s="45">
        <f>DataSourceBySite!J134</f>
        <v>1</v>
      </c>
      <c r="U144" s="2">
        <f>DataSourceBySite!C134</f>
        <v>18</v>
      </c>
      <c r="V144" s="1">
        <f>DataSourceBySite!K134</f>
        <v>18</v>
      </c>
      <c r="W144" s="45">
        <f>DataSourceBySite!L134</f>
        <v>1</v>
      </c>
      <c r="X144" s="2">
        <f>DataSourceBySite!C134</f>
        <v>18</v>
      </c>
      <c r="Y144" s="1">
        <f>DataSourceBySite!M134</f>
        <v>18</v>
      </c>
      <c r="Z144" s="45">
        <f>DataSourceBySite!N134</f>
        <v>0.94440000000000002</v>
      </c>
      <c r="AA144" s="2">
        <f>DataSourceBySite!C134</f>
        <v>18</v>
      </c>
      <c r="AB144" s="1">
        <f>DataSourceBySite!O134</f>
        <v>17</v>
      </c>
      <c r="AC144" s="45">
        <f>DataSourceBySite!Q134</f>
        <v>1</v>
      </c>
      <c r="AD144" s="2">
        <f>DataSourceBySite!P134</f>
        <v>9</v>
      </c>
      <c r="AE144" s="1">
        <f>DataSourceBySite!R134</f>
        <v>9</v>
      </c>
      <c r="AF144" s="47">
        <f>DataSourceBySite!S134</f>
        <v>0.94440000000000002</v>
      </c>
      <c r="AG144" s="2">
        <f>DataSourceBySite!C134</f>
        <v>18</v>
      </c>
      <c r="AH144" s="1">
        <f>DataSourceBySite!T134</f>
        <v>17</v>
      </c>
      <c r="AI144" s="45">
        <f>DataSourceBySite!U134</f>
        <v>1</v>
      </c>
      <c r="AJ144" s="2">
        <f>DataSourceBySite!C134</f>
        <v>18</v>
      </c>
      <c r="AK144" s="1">
        <f>DataSourceBySite!V134</f>
        <v>18</v>
      </c>
      <c r="AL144" s="18">
        <f>DataSourceBySite!W134</f>
        <v>18</v>
      </c>
      <c r="AM144" s="45">
        <f>DataSourceBySite!X134</f>
        <v>1</v>
      </c>
      <c r="AN144" s="2">
        <f>DataSourceBySite!W134</f>
        <v>18</v>
      </c>
      <c r="AO144" s="1">
        <f>DataSourceBySite!Y134</f>
        <v>18</v>
      </c>
      <c r="AP144" s="45">
        <f>DataSourceBySite!Z134</f>
        <v>1</v>
      </c>
      <c r="AQ144" s="2">
        <f>DataSourceBySite!W134</f>
        <v>18</v>
      </c>
      <c r="AR144" s="1">
        <f>DataSourceBySite!AA134</f>
        <v>18</v>
      </c>
      <c r="AS144" s="45">
        <f>DataSourceBySite!AB134</f>
        <v>1</v>
      </c>
      <c r="AT144" s="2">
        <f>DataSourceBySite!W134</f>
        <v>18</v>
      </c>
      <c r="AU144" s="1">
        <f>DataSourceBySite!AC134</f>
        <v>18</v>
      </c>
      <c r="AV144" s="45">
        <f>DataSourceBySite!AD134</f>
        <v>1</v>
      </c>
      <c r="AW144" s="2">
        <f>DataSourceBySite!W134</f>
        <v>18</v>
      </c>
      <c r="AX144" s="1">
        <f>DataSourceBySite!AE134</f>
        <v>18</v>
      </c>
      <c r="AY144" s="45">
        <f>DataSourceBySite!AF134</f>
        <v>0.94440000000000002</v>
      </c>
      <c r="AZ144" s="2">
        <f>DataSourceBySite!W134</f>
        <v>18</v>
      </c>
      <c r="BA144" s="1">
        <f>DataSourceBySite!AG134</f>
        <v>17</v>
      </c>
      <c r="BB144" s="45">
        <f>DataSourceBySite!AH134</f>
        <v>0.94440000000000002</v>
      </c>
      <c r="BC144" s="2">
        <f>DataSourceBySite!W134</f>
        <v>18</v>
      </c>
      <c r="BD144" s="1">
        <f>DataSourceBySite!AI134</f>
        <v>17</v>
      </c>
      <c r="BE144" s="45">
        <f>DataSourceBySite!AJ134</f>
        <v>0.94440000000000002</v>
      </c>
      <c r="BF144" s="2">
        <f>DataSourceBySite!W134</f>
        <v>18</v>
      </c>
      <c r="BG144" s="1">
        <f>DataSourceBySite!AK134</f>
        <v>17</v>
      </c>
      <c r="BH144" s="45">
        <f>DataSourceBySite!AL134</f>
        <v>1</v>
      </c>
      <c r="BI144" s="2">
        <f>DataSourceBySite!W134</f>
        <v>18</v>
      </c>
      <c r="BJ144" s="1">
        <f>DataSourceBySite!AM134</f>
        <v>18</v>
      </c>
    </row>
    <row r="145" spans="1:62" x14ac:dyDescent="0.35">
      <c r="A145" s="3" t="str">
        <f>DataSourceBySite!A135</f>
        <v>RWR</v>
      </c>
      <c r="B145" s="32" t="str">
        <f>DataSourceBySite!B135</f>
        <v>HERTFORDSHIRE PARTNERSHIP UNIVERSITY NHS FOUNDATION TRUST</v>
      </c>
      <c r="C145" s="32" t="str">
        <f>IF(DataSourceBySite!AO135 = 0, "", DataSourceBySite!AO135)</f>
        <v>RWRF4</v>
      </c>
      <c r="D145" s="32" t="str">
        <f>IF(DataSourceBySite!AP135 = 0, "", DataSourceBySite!AP135)</f>
        <v>BROADLAND CLINIC (SECURE UNIT)</v>
      </c>
      <c r="E145" s="35">
        <f t="shared" si="4"/>
        <v>0.9324894514767933</v>
      </c>
      <c r="F145" s="35">
        <f t="shared" si="5"/>
        <v>0.88586497890295357</v>
      </c>
      <c r="G145" s="31">
        <f>DataSourceBySite!C135</f>
        <v>57</v>
      </c>
      <c r="H145" s="31">
        <f>DataSourceBySite!AN135 - DataSourceBySite!C135</f>
        <v>3</v>
      </c>
      <c r="I145" s="35">
        <f>IF(ISERROR(DataSourceBySite!C135/DataSourceBySite!AN135),1,DataSourceBySite!C135/DataSourceBySite!AN135)</f>
        <v>0.95</v>
      </c>
      <c r="J145" s="42">
        <f>DataSourceBySite!D135</f>
        <v>1</v>
      </c>
      <c r="K145" s="28">
        <f>DataSourceBySite!C135</f>
        <v>57</v>
      </c>
      <c r="L145" s="29">
        <f>DataSourceBySite!E135</f>
        <v>57</v>
      </c>
      <c r="M145" s="18">
        <f>DataSourceBySite!C135</f>
        <v>57</v>
      </c>
      <c r="N145" s="45">
        <f>DataSourceBySite!F135</f>
        <v>1</v>
      </c>
      <c r="O145" s="2">
        <f>DataSourceBySite!C135</f>
        <v>57</v>
      </c>
      <c r="P145" s="1">
        <f>DataSourceBySite!G135</f>
        <v>57</v>
      </c>
      <c r="Q145" s="45">
        <f>DataSourceBySite!H135</f>
        <v>0.87719999999999998</v>
      </c>
      <c r="R145" s="2">
        <f>DataSourceBySite!C135</f>
        <v>57</v>
      </c>
      <c r="S145" s="1">
        <f>DataSourceBySite!I135</f>
        <v>50</v>
      </c>
      <c r="T145" s="45">
        <f>DataSourceBySite!J135</f>
        <v>0.8246</v>
      </c>
      <c r="U145" s="2">
        <f>DataSourceBySite!C135</f>
        <v>57</v>
      </c>
      <c r="V145" s="1">
        <f>DataSourceBySite!K135</f>
        <v>47</v>
      </c>
      <c r="W145" s="45">
        <f>DataSourceBySite!L135</f>
        <v>0.75439999999999996</v>
      </c>
      <c r="X145" s="2">
        <f>DataSourceBySite!C135</f>
        <v>57</v>
      </c>
      <c r="Y145" s="1">
        <f>DataSourceBySite!M135</f>
        <v>43</v>
      </c>
      <c r="Z145" s="45">
        <f>DataSourceBySite!N135</f>
        <v>1</v>
      </c>
      <c r="AA145" s="2">
        <f>DataSourceBySite!C135</f>
        <v>57</v>
      </c>
      <c r="AB145" s="1">
        <f>DataSourceBySite!O135</f>
        <v>57</v>
      </c>
      <c r="AC145" s="45">
        <f>DataSourceBySite!Q135</f>
        <v>1</v>
      </c>
      <c r="AD145" s="2">
        <f>DataSourceBySite!P135</f>
        <v>45</v>
      </c>
      <c r="AE145" s="1">
        <f>DataSourceBySite!R135</f>
        <v>45</v>
      </c>
      <c r="AF145" s="47">
        <f>DataSourceBySite!S135</f>
        <v>1</v>
      </c>
      <c r="AG145" s="2">
        <f>DataSourceBySite!C135</f>
        <v>57</v>
      </c>
      <c r="AH145" s="1">
        <f>DataSourceBySite!T135</f>
        <v>57</v>
      </c>
      <c r="AI145" s="45">
        <f>DataSourceBySite!U135</f>
        <v>1</v>
      </c>
      <c r="AJ145" s="2">
        <f>DataSourceBySite!C135</f>
        <v>57</v>
      </c>
      <c r="AK145" s="1">
        <f>DataSourceBySite!V135</f>
        <v>57</v>
      </c>
      <c r="AL145" s="18">
        <f>DataSourceBySite!W135</f>
        <v>72</v>
      </c>
      <c r="AM145" s="45">
        <f>DataSourceBySite!X135</f>
        <v>1</v>
      </c>
      <c r="AN145" s="2">
        <f>DataSourceBySite!W135</f>
        <v>72</v>
      </c>
      <c r="AO145" s="1">
        <f>DataSourceBySite!Y135</f>
        <v>72</v>
      </c>
      <c r="AP145" s="45">
        <f>DataSourceBySite!Z135</f>
        <v>0.86109999999999998</v>
      </c>
      <c r="AQ145" s="2">
        <f>DataSourceBySite!W135</f>
        <v>72</v>
      </c>
      <c r="AR145" s="1">
        <f>DataSourceBySite!AA135</f>
        <v>62</v>
      </c>
      <c r="AS145" s="45">
        <f>DataSourceBySite!AB135</f>
        <v>0.875</v>
      </c>
      <c r="AT145" s="2">
        <f>DataSourceBySite!W135</f>
        <v>72</v>
      </c>
      <c r="AU145" s="1">
        <f>DataSourceBySite!AC135</f>
        <v>63</v>
      </c>
      <c r="AV145" s="45">
        <f>DataSourceBySite!AD135</f>
        <v>0.80559999999999998</v>
      </c>
      <c r="AW145" s="2">
        <f>DataSourceBySite!W135</f>
        <v>72</v>
      </c>
      <c r="AX145" s="1">
        <f>DataSourceBySite!AE135</f>
        <v>58</v>
      </c>
      <c r="AY145" s="45">
        <f>DataSourceBySite!AF135</f>
        <v>1</v>
      </c>
      <c r="AZ145" s="2">
        <f>DataSourceBySite!W135</f>
        <v>72</v>
      </c>
      <c r="BA145" s="1">
        <f>DataSourceBySite!AG135</f>
        <v>72</v>
      </c>
      <c r="BB145" s="45">
        <f>DataSourceBySite!AH135</f>
        <v>1</v>
      </c>
      <c r="BC145" s="2">
        <f>DataSourceBySite!W135</f>
        <v>72</v>
      </c>
      <c r="BD145" s="1">
        <f>DataSourceBySite!AI135</f>
        <v>72</v>
      </c>
      <c r="BE145" s="45">
        <f>DataSourceBySite!AJ135</f>
        <v>1</v>
      </c>
      <c r="BF145" s="2">
        <f>DataSourceBySite!W135</f>
        <v>72</v>
      </c>
      <c r="BG145" s="1">
        <f>DataSourceBySite!AK135</f>
        <v>72</v>
      </c>
      <c r="BH145" s="45">
        <f>DataSourceBySite!AL135</f>
        <v>1</v>
      </c>
      <c r="BI145" s="2">
        <f>DataSourceBySite!W135</f>
        <v>72</v>
      </c>
      <c r="BJ145" s="1">
        <f>DataSourceBySite!AM135</f>
        <v>72</v>
      </c>
    </row>
    <row r="146" spans="1:62" x14ac:dyDescent="0.35">
      <c r="A146" s="3" t="str">
        <f>DataSourceBySite!A136</f>
        <v>RWR</v>
      </c>
      <c r="B146" s="32" t="str">
        <f>DataSourceBySite!B136</f>
        <v>HERTFORDSHIRE PARTNERSHIP UNIVERSITY NHS FOUNDATION TRUST</v>
      </c>
      <c r="C146" s="32" t="str">
        <f>IF(DataSourceBySite!AO136 = 0, "", DataSourceBySite!AO136)</f>
        <v>RWRPS</v>
      </c>
      <c r="D146" s="32" t="str">
        <f>IF(DataSourceBySite!AP136 = 0, "", DataSourceBySite!AP136)</f>
        <v>EDC - KINGFISHER COURT</v>
      </c>
      <c r="E146" s="35">
        <f t="shared" si="4"/>
        <v>0.96610677864427119</v>
      </c>
      <c r="F146" s="35">
        <f t="shared" si="5"/>
        <v>0.96610677864427119</v>
      </c>
      <c r="G146" s="31">
        <f>DataSourceBySite!C136</f>
        <v>184</v>
      </c>
      <c r="H146" s="31">
        <f>DataSourceBySite!AN136 - DataSourceBySite!C136</f>
        <v>0</v>
      </c>
      <c r="I146" s="35">
        <f>IF(ISERROR(DataSourceBySite!C136/DataSourceBySite!AN136),1,DataSourceBySite!C136/DataSourceBySite!AN136)</f>
        <v>1</v>
      </c>
      <c r="J146" s="42">
        <f>DataSourceBySite!D136</f>
        <v>1</v>
      </c>
      <c r="K146" s="28">
        <f>DataSourceBySite!C136</f>
        <v>184</v>
      </c>
      <c r="L146" s="29">
        <f>DataSourceBySite!E136</f>
        <v>184</v>
      </c>
      <c r="M146" s="18">
        <f>DataSourceBySite!C136</f>
        <v>184</v>
      </c>
      <c r="N146" s="45">
        <f>DataSourceBySite!F136</f>
        <v>1</v>
      </c>
      <c r="O146" s="2">
        <f>DataSourceBySite!C136</f>
        <v>184</v>
      </c>
      <c r="P146" s="1">
        <f>DataSourceBySite!G136</f>
        <v>184</v>
      </c>
      <c r="Q146" s="45">
        <f>DataSourceBySite!H136</f>
        <v>0.86409999999999998</v>
      </c>
      <c r="R146" s="2">
        <f>DataSourceBySite!C136</f>
        <v>184</v>
      </c>
      <c r="S146" s="1">
        <f>DataSourceBySite!I136</f>
        <v>159</v>
      </c>
      <c r="T146" s="45">
        <f>DataSourceBySite!J136</f>
        <v>0.98909999999999998</v>
      </c>
      <c r="U146" s="2">
        <f>DataSourceBySite!C136</f>
        <v>184</v>
      </c>
      <c r="V146" s="1">
        <f>DataSourceBySite!K136</f>
        <v>182</v>
      </c>
      <c r="W146" s="45">
        <f>DataSourceBySite!L136</f>
        <v>0.8478</v>
      </c>
      <c r="X146" s="2">
        <f>DataSourceBySite!C136</f>
        <v>184</v>
      </c>
      <c r="Y146" s="1">
        <f>DataSourceBySite!M136</f>
        <v>156</v>
      </c>
      <c r="Z146" s="45">
        <f>DataSourceBySite!N136</f>
        <v>1</v>
      </c>
      <c r="AA146" s="2">
        <f>DataSourceBySite!C136</f>
        <v>184</v>
      </c>
      <c r="AB146" s="1">
        <f>DataSourceBySite!O136</f>
        <v>184</v>
      </c>
      <c r="AC146" s="45">
        <f>DataSourceBySite!Q136</f>
        <v>1</v>
      </c>
      <c r="AD146" s="2">
        <f>DataSourceBySite!P136</f>
        <v>100</v>
      </c>
      <c r="AE146" s="1">
        <f>DataSourceBySite!R136</f>
        <v>100</v>
      </c>
      <c r="AF146" s="47">
        <f>DataSourceBySite!S136</f>
        <v>1</v>
      </c>
      <c r="AG146" s="2">
        <f>DataSourceBySite!C136</f>
        <v>184</v>
      </c>
      <c r="AH146" s="1">
        <f>DataSourceBySite!T136</f>
        <v>184</v>
      </c>
      <c r="AI146" s="45">
        <f>DataSourceBySite!U136</f>
        <v>1</v>
      </c>
      <c r="AJ146" s="2">
        <f>DataSourceBySite!C136</f>
        <v>184</v>
      </c>
      <c r="AK146" s="1">
        <f>DataSourceBySite!V136</f>
        <v>184</v>
      </c>
      <c r="AL146" s="18">
        <f>DataSourceBySite!W136</f>
        <v>278</v>
      </c>
      <c r="AM146" s="45">
        <f>DataSourceBySite!X136</f>
        <v>1</v>
      </c>
      <c r="AN146" s="2">
        <f>DataSourceBySite!W136</f>
        <v>278</v>
      </c>
      <c r="AO146" s="1">
        <f>DataSourceBySite!Y136</f>
        <v>278</v>
      </c>
      <c r="AP146" s="45">
        <f>DataSourceBySite!Z136</f>
        <v>0.90649999999999997</v>
      </c>
      <c r="AQ146" s="2">
        <f>DataSourceBySite!W136</f>
        <v>278</v>
      </c>
      <c r="AR146" s="1">
        <f>DataSourceBySite!AA136</f>
        <v>252</v>
      </c>
      <c r="AS146" s="45">
        <f>DataSourceBySite!AB136</f>
        <v>0.98919999999999997</v>
      </c>
      <c r="AT146" s="2">
        <f>DataSourceBySite!W136</f>
        <v>278</v>
      </c>
      <c r="AU146" s="1">
        <f>DataSourceBySite!AC136</f>
        <v>275</v>
      </c>
      <c r="AV146" s="45">
        <f>DataSourceBySite!AD136</f>
        <v>0.89570000000000005</v>
      </c>
      <c r="AW146" s="2">
        <f>DataSourceBySite!W136</f>
        <v>278</v>
      </c>
      <c r="AX146" s="1">
        <f>DataSourceBySite!AE136</f>
        <v>249</v>
      </c>
      <c r="AY146" s="45">
        <f>DataSourceBySite!AF136</f>
        <v>1</v>
      </c>
      <c r="AZ146" s="2">
        <f>DataSourceBySite!W136</f>
        <v>278</v>
      </c>
      <c r="BA146" s="1">
        <f>DataSourceBySite!AG136</f>
        <v>278</v>
      </c>
      <c r="BB146" s="45">
        <f>DataSourceBySite!AH136</f>
        <v>1</v>
      </c>
      <c r="BC146" s="2">
        <f>DataSourceBySite!W136</f>
        <v>278</v>
      </c>
      <c r="BD146" s="1">
        <f>DataSourceBySite!AI136</f>
        <v>278</v>
      </c>
      <c r="BE146" s="45">
        <f>DataSourceBySite!AJ136</f>
        <v>1</v>
      </c>
      <c r="BF146" s="2">
        <f>DataSourceBySite!W136</f>
        <v>278</v>
      </c>
      <c r="BG146" s="1">
        <f>DataSourceBySite!AK136</f>
        <v>278</v>
      </c>
      <c r="BH146" s="45">
        <f>DataSourceBySite!AL136</f>
        <v>1</v>
      </c>
      <c r="BI146" s="2">
        <f>DataSourceBySite!W136</f>
        <v>278</v>
      </c>
      <c r="BJ146" s="1">
        <f>DataSourceBySite!AM136</f>
        <v>278</v>
      </c>
    </row>
    <row r="147" spans="1:62" x14ac:dyDescent="0.35">
      <c r="A147" s="3" t="str">
        <f>DataSourceBySite!A137</f>
        <v>RWR</v>
      </c>
      <c r="B147" s="32" t="str">
        <f>DataSourceBySite!B137</f>
        <v>HERTFORDSHIRE PARTNERSHIP UNIVERSITY NHS FOUNDATION TRUST</v>
      </c>
      <c r="C147" s="32" t="str">
        <f>IF(DataSourceBySite!AO137 = 0, "", DataSourceBySite!AO137)</f>
        <v>RWR23</v>
      </c>
      <c r="D147" s="32" t="str">
        <f>IF(DataSourceBySite!AP137 = 0, "", DataSourceBySite!AP137)</f>
        <v>ERIC SHEPHERD ADMINISTRATION</v>
      </c>
      <c r="E147" s="35">
        <f t="shared" si="4"/>
        <v>1</v>
      </c>
      <c r="F147" s="35">
        <f t="shared" si="5"/>
        <v>1</v>
      </c>
      <c r="G147" s="31">
        <f>DataSourceBySite!C137</f>
        <v>5</v>
      </c>
      <c r="H147" s="31">
        <f>DataSourceBySite!AN137 - DataSourceBySite!C137</f>
        <v>0</v>
      </c>
      <c r="I147" s="35">
        <f>IF(ISERROR(DataSourceBySite!C137/DataSourceBySite!AN137),1,DataSourceBySite!C137/DataSourceBySite!AN137)</f>
        <v>1</v>
      </c>
      <c r="J147" s="42">
        <f>DataSourceBySite!D137</f>
        <v>1</v>
      </c>
      <c r="K147" s="28">
        <f>DataSourceBySite!C137</f>
        <v>5</v>
      </c>
      <c r="L147" s="29">
        <f>DataSourceBySite!E137</f>
        <v>5</v>
      </c>
      <c r="M147" s="18">
        <f>DataSourceBySite!C137</f>
        <v>5</v>
      </c>
      <c r="N147" s="45">
        <f>DataSourceBySite!F137</f>
        <v>1</v>
      </c>
      <c r="O147" s="2">
        <f>DataSourceBySite!C137</f>
        <v>5</v>
      </c>
      <c r="P147" s="1">
        <f>DataSourceBySite!G137</f>
        <v>5</v>
      </c>
      <c r="Q147" s="45">
        <f>DataSourceBySite!H137</f>
        <v>1</v>
      </c>
      <c r="R147" s="2">
        <f>DataSourceBySite!C137</f>
        <v>5</v>
      </c>
      <c r="S147" s="1">
        <f>DataSourceBySite!I137</f>
        <v>5</v>
      </c>
      <c r="T147" s="45">
        <f>DataSourceBySite!J137</f>
        <v>1</v>
      </c>
      <c r="U147" s="2">
        <f>DataSourceBySite!C137</f>
        <v>5</v>
      </c>
      <c r="V147" s="1">
        <f>DataSourceBySite!K137</f>
        <v>5</v>
      </c>
      <c r="W147" s="45">
        <f>DataSourceBySite!L137</f>
        <v>1</v>
      </c>
      <c r="X147" s="2">
        <f>DataSourceBySite!C137</f>
        <v>5</v>
      </c>
      <c r="Y147" s="1">
        <f>DataSourceBySite!M137</f>
        <v>5</v>
      </c>
      <c r="Z147" s="45">
        <f>DataSourceBySite!N137</f>
        <v>1</v>
      </c>
      <c r="AA147" s="2">
        <f>DataSourceBySite!C137</f>
        <v>5</v>
      </c>
      <c r="AB147" s="1">
        <f>DataSourceBySite!O137</f>
        <v>5</v>
      </c>
      <c r="AC147" s="45">
        <f>DataSourceBySite!Q137</f>
        <v>0</v>
      </c>
      <c r="AD147" s="2">
        <f>DataSourceBySite!P137</f>
        <v>0</v>
      </c>
      <c r="AE147" s="1">
        <f>DataSourceBySite!R137</f>
        <v>0</v>
      </c>
      <c r="AF147" s="47">
        <f>DataSourceBySite!S137</f>
        <v>1</v>
      </c>
      <c r="AG147" s="2">
        <f>DataSourceBySite!C137</f>
        <v>5</v>
      </c>
      <c r="AH147" s="1">
        <f>DataSourceBySite!T137</f>
        <v>5</v>
      </c>
      <c r="AI147" s="45">
        <f>DataSourceBySite!U137</f>
        <v>1</v>
      </c>
      <c r="AJ147" s="2">
        <f>DataSourceBySite!C137</f>
        <v>5</v>
      </c>
      <c r="AK147" s="1">
        <f>DataSourceBySite!V137</f>
        <v>5</v>
      </c>
      <c r="AL147" s="18">
        <f>DataSourceBySite!W137</f>
        <v>11</v>
      </c>
      <c r="AM147" s="45">
        <f>DataSourceBySite!X137</f>
        <v>1</v>
      </c>
      <c r="AN147" s="2">
        <f>DataSourceBySite!W137</f>
        <v>11</v>
      </c>
      <c r="AO147" s="1">
        <f>DataSourceBySite!Y137</f>
        <v>11</v>
      </c>
      <c r="AP147" s="45">
        <f>DataSourceBySite!Z137</f>
        <v>1</v>
      </c>
      <c r="AQ147" s="2">
        <f>DataSourceBySite!W137</f>
        <v>11</v>
      </c>
      <c r="AR147" s="1">
        <f>DataSourceBySite!AA137</f>
        <v>11</v>
      </c>
      <c r="AS147" s="45">
        <f>DataSourceBySite!AB137</f>
        <v>1</v>
      </c>
      <c r="AT147" s="2">
        <f>DataSourceBySite!W137</f>
        <v>11</v>
      </c>
      <c r="AU147" s="1">
        <f>DataSourceBySite!AC137</f>
        <v>11</v>
      </c>
      <c r="AV147" s="45">
        <f>DataSourceBySite!AD137</f>
        <v>1</v>
      </c>
      <c r="AW147" s="2">
        <f>DataSourceBySite!W137</f>
        <v>11</v>
      </c>
      <c r="AX147" s="1">
        <f>DataSourceBySite!AE137</f>
        <v>11</v>
      </c>
      <c r="AY147" s="45">
        <f>DataSourceBySite!AF137</f>
        <v>1</v>
      </c>
      <c r="AZ147" s="2">
        <f>DataSourceBySite!W137</f>
        <v>11</v>
      </c>
      <c r="BA147" s="1">
        <f>DataSourceBySite!AG137</f>
        <v>11</v>
      </c>
      <c r="BB147" s="45">
        <f>DataSourceBySite!AH137</f>
        <v>1</v>
      </c>
      <c r="BC147" s="2">
        <f>DataSourceBySite!W137</f>
        <v>11</v>
      </c>
      <c r="BD147" s="1">
        <f>DataSourceBySite!AI137</f>
        <v>11</v>
      </c>
      <c r="BE147" s="45">
        <f>DataSourceBySite!AJ137</f>
        <v>1</v>
      </c>
      <c r="BF147" s="2">
        <f>DataSourceBySite!W137</f>
        <v>11</v>
      </c>
      <c r="BG147" s="1">
        <f>DataSourceBySite!AK137</f>
        <v>11</v>
      </c>
      <c r="BH147" s="45">
        <f>DataSourceBySite!AL137</f>
        <v>1</v>
      </c>
      <c r="BI147" s="2">
        <f>DataSourceBySite!W137</f>
        <v>11</v>
      </c>
      <c r="BJ147" s="1">
        <f>DataSourceBySite!AM137</f>
        <v>11</v>
      </c>
    </row>
    <row r="148" spans="1:62" x14ac:dyDescent="0.35">
      <c r="A148" s="3" t="str">
        <f>DataSourceBySite!A138</f>
        <v>RWR</v>
      </c>
      <c r="B148" s="32" t="str">
        <f>DataSourceBySite!B138</f>
        <v>HERTFORDSHIRE PARTNERSHIP UNIVERSITY NHS FOUNDATION TRUST</v>
      </c>
      <c r="C148" s="32" t="str">
        <f>IF(DataSourceBySite!AO138 = 0, "", DataSourceBySite!AO138)</f>
        <v>RWRG7</v>
      </c>
      <c r="D148" s="32" t="str">
        <f>IF(DataSourceBySite!AP138 = 0, "", DataSourceBySite!AP138)</f>
        <v>HERTFORDSHIRE PARTNERSHIP FOUNDATION TRUST (LEXDEN HOSPITAL)</v>
      </c>
      <c r="E148" s="35">
        <f t="shared" si="4"/>
        <v>0.99468791500664011</v>
      </c>
      <c r="F148" s="35">
        <f t="shared" si="5"/>
        <v>0.99468791500664011</v>
      </c>
      <c r="G148" s="31">
        <f>DataSourceBySite!C138</f>
        <v>82</v>
      </c>
      <c r="H148" s="31">
        <f>DataSourceBySite!AN138 - DataSourceBySite!C138</f>
        <v>0</v>
      </c>
      <c r="I148" s="35">
        <f>IF(ISERROR(DataSourceBySite!C138/DataSourceBySite!AN138),1,DataSourceBySite!C138/DataSourceBySite!AN138)</f>
        <v>1</v>
      </c>
      <c r="J148" s="42">
        <f>DataSourceBySite!D138</f>
        <v>1</v>
      </c>
      <c r="K148" s="28">
        <f>DataSourceBySite!C138</f>
        <v>82</v>
      </c>
      <c r="L148" s="29">
        <f>DataSourceBySite!E138</f>
        <v>82</v>
      </c>
      <c r="M148" s="18">
        <f>DataSourceBySite!C138</f>
        <v>82</v>
      </c>
      <c r="N148" s="45">
        <f>DataSourceBySite!F138</f>
        <v>1</v>
      </c>
      <c r="O148" s="2">
        <f>DataSourceBySite!C138</f>
        <v>82</v>
      </c>
      <c r="P148" s="1">
        <f>DataSourceBySite!G138</f>
        <v>82</v>
      </c>
      <c r="Q148" s="45">
        <f>DataSourceBySite!H138</f>
        <v>0.97560000000000002</v>
      </c>
      <c r="R148" s="2">
        <f>DataSourceBySite!C138</f>
        <v>82</v>
      </c>
      <c r="S148" s="1">
        <f>DataSourceBySite!I138</f>
        <v>80</v>
      </c>
      <c r="T148" s="45">
        <f>DataSourceBySite!J138</f>
        <v>1</v>
      </c>
      <c r="U148" s="2">
        <f>DataSourceBySite!C138</f>
        <v>82</v>
      </c>
      <c r="V148" s="1">
        <f>DataSourceBySite!K138</f>
        <v>82</v>
      </c>
      <c r="W148" s="45">
        <f>DataSourceBySite!L138</f>
        <v>0.97560000000000002</v>
      </c>
      <c r="X148" s="2">
        <f>DataSourceBySite!C138</f>
        <v>82</v>
      </c>
      <c r="Y148" s="1">
        <f>DataSourceBySite!M138</f>
        <v>80</v>
      </c>
      <c r="Z148" s="45">
        <f>DataSourceBySite!N138</f>
        <v>1</v>
      </c>
      <c r="AA148" s="2">
        <f>DataSourceBySite!C138</f>
        <v>82</v>
      </c>
      <c r="AB148" s="1">
        <f>DataSourceBySite!O138</f>
        <v>82</v>
      </c>
      <c r="AC148" s="45">
        <f>DataSourceBySite!Q138</f>
        <v>1</v>
      </c>
      <c r="AD148" s="2">
        <f>DataSourceBySite!P138</f>
        <v>22</v>
      </c>
      <c r="AE148" s="1">
        <f>DataSourceBySite!R138</f>
        <v>22</v>
      </c>
      <c r="AF148" s="47">
        <f>DataSourceBySite!S138</f>
        <v>1</v>
      </c>
      <c r="AG148" s="2">
        <f>DataSourceBySite!C138</f>
        <v>82</v>
      </c>
      <c r="AH148" s="1">
        <f>DataSourceBySite!T138</f>
        <v>82</v>
      </c>
      <c r="AI148" s="45">
        <f>DataSourceBySite!U138</f>
        <v>1</v>
      </c>
      <c r="AJ148" s="2">
        <f>DataSourceBySite!C138</f>
        <v>82</v>
      </c>
      <c r="AK148" s="1">
        <f>DataSourceBySite!V138</f>
        <v>82</v>
      </c>
      <c r="AL148" s="18">
        <f>DataSourceBySite!W138</f>
        <v>130</v>
      </c>
      <c r="AM148" s="45">
        <f>DataSourceBySite!X138</f>
        <v>1</v>
      </c>
      <c r="AN148" s="2">
        <f>DataSourceBySite!W138</f>
        <v>130</v>
      </c>
      <c r="AO148" s="1">
        <f>DataSourceBySite!Y138</f>
        <v>130</v>
      </c>
      <c r="AP148" s="45">
        <f>DataSourceBySite!Z138</f>
        <v>0.98460000000000003</v>
      </c>
      <c r="AQ148" s="2">
        <f>DataSourceBySite!W138</f>
        <v>130</v>
      </c>
      <c r="AR148" s="1">
        <f>DataSourceBySite!AA138</f>
        <v>128</v>
      </c>
      <c r="AS148" s="45">
        <f>DataSourceBySite!AB138</f>
        <v>1</v>
      </c>
      <c r="AT148" s="2">
        <f>DataSourceBySite!W138</f>
        <v>130</v>
      </c>
      <c r="AU148" s="1">
        <f>DataSourceBySite!AC138</f>
        <v>130</v>
      </c>
      <c r="AV148" s="45">
        <f>DataSourceBySite!AD138</f>
        <v>0.98460000000000003</v>
      </c>
      <c r="AW148" s="2">
        <f>DataSourceBySite!W138</f>
        <v>130</v>
      </c>
      <c r="AX148" s="1">
        <f>DataSourceBySite!AE138</f>
        <v>128</v>
      </c>
      <c r="AY148" s="45">
        <f>DataSourceBySite!AF138</f>
        <v>1</v>
      </c>
      <c r="AZ148" s="2">
        <f>DataSourceBySite!W138</f>
        <v>130</v>
      </c>
      <c r="BA148" s="1">
        <f>DataSourceBySite!AG138</f>
        <v>130</v>
      </c>
      <c r="BB148" s="45">
        <f>DataSourceBySite!AH138</f>
        <v>1</v>
      </c>
      <c r="BC148" s="2">
        <f>DataSourceBySite!W138</f>
        <v>130</v>
      </c>
      <c r="BD148" s="1">
        <f>DataSourceBySite!AI138</f>
        <v>130</v>
      </c>
      <c r="BE148" s="45">
        <f>DataSourceBySite!AJ138</f>
        <v>1</v>
      </c>
      <c r="BF148" s="2">
        <f>DataSourceBySite!W138</f>
        <v>130</v>
      </c>
      <c r="BG148" s="1">
        <f>DataSourceBySite!AK138</f>
        <v>130</v>
      </c>
      <c r="BH148" s="45">
        <f>DataSourceBySite!AL138</f>
        <v>1</v>
      </c>
      <c r="BI148" s="2">
        <f>DataSourceBySite!W138</f>
        <v>130</v>
      </c>
      <c r="BJ148" s="1">
        <f>DataSourceBySite!AM138</f>
        <v>130</v>
      </c>
    </row>
    <row r="149" spans="1:62" x14ac:dyDescent="0.35">
      <c r="A149" s="3" t="str">
        <f>DataSourceBySite!A139</f>
        <v>RWR</v>
      </c>
      <c r="B149" s="32" t="str">
        <f>DataSourceBySite!B139</f>
        <v>HERTFORDSHIRE PARTNERSHIP UNIVERSITY NHS FOUNDATION TRUST</v>
      </c>
      <c r="C149" s="32" t="str">
        <f>IF(DataSourceBySite!AO139 = 0, "", DataSourceBySite!AO139)</f>
        <v>RWRF3</v>
      </c>
      <c r="D149" s="32" t="str">
        <f>IF(DataSourceBySite!AP139 = 0, "", DataSourceBySite!AP139)</f>
        <v>LITTLE PLUMSTEAD HOSPITAL</v>
      </c>
      <c r="E149" s="35">
        <f t="shared" si="4"/>
        <v>0.98791208791208796</v>
      </c>
      <c r="F149" s="35">
        <f t="shared" si="5"/>
        <v>0.98791208791208796</v>
      </c>
      <c r="G149" s="31">
        <f>DataSourceBySite!C139</f>
        <v>83</v>
      </c>
      <c r="H149" s="31">
        <f>DataSourceBySite!AN139 - DataSourceBySite!C139</f>
        <v>0</v>
      </c>
      <c r="I149" s="35">
        <f>IF(ISERROR(DataSourceBySite!C139/DataSourceBySite!AN139),1,DataSourceBySite!C139/DataSourceBySite!AN139)</f>
        <v>1</v>
      </c>
      <c r="J149" s="42">
        <f>DataSourceBySite!D139</f>
        <v>1</v>
      </c>
      <c r="K149" s="28">
        <f>DataSourceBySite!C139</f>
        <v>83</v>
      </c>
      <c r="L149" s="29">
        <f>DataSourceBySite!E139</f>
        <v>83</v>
      </c>
      <c r="M149" s="18">
        <f>DataSourceBySite!C139</f>
        <v>83</v>
      </c>
      <c r="N149" s="45">
        <f>DataSourceBySite!F139</f>
        <v>1</v>
      </c>
      <c r="O149" s="2">
        <f>DataSourceBySite!C139</f>
        <v>83</v>
      </c>
      <c r="P149" s="1">
        <f>DataSourceBySite!G139</f>
        <v>83</v>
      </c>
      <c r="Q149" s="45">
        <f>DataSourceBySite!H139</f>
        <v>0.96389999999999998</v>
      </c>
      <c r="R149" s="2">
        <f>DataSourceBySite!C139</f>
        <v>83</v>
      </c>
      <c r="S149" s="1">
        <f>DataSourceBySite!I139</f>
        <v>80</v>
      </c>
      <c r="T149" s="45">
        <f>DataSourceBySite!J139</f>
        <v>0.97589999999999999</v>
      </c>
      <c r="U149" s="2">
        <f>DataSourceBySite!C139</f>
        <v>83</v>
      </c>
      <c r="V149" s="1">
        <f>DataSourceBySite!K139</f>
        <v>81</v>
      </c>
      <c r="W149" s="45">
        <f>DataSourceBySite!L139</f>
        <v>0.93979999999999997</v>
      </c>
      <c r="X149" s="2">
        <f>DataSourceBySite!C139</f>
        <v>83</v>
      </c>
      <c r="Y149" s="1">
        <f>DataSourceBySite!M139</f>
        <v>78</v>
      </c>
      <c r="Z149" s="45">
        <f>DataSourceBySite!N139</f>
        <v>1</v>
      </c>
      <c r="AA149" s="2">
        <f>DataSourceBySite!C139</f>
        <v>83</v>
      </c>
      <c r="AB149" s="1">
        <f>DataSourceBySite!O139</f>
        <v>83</v>
      </c>
      <c r="AC149" s="45">
        <f>DataSourceBySite!Q139</f>
        <v>1</v>
      </c>
      <c r="AD149" s="2">
        <f>DataSourceBySite!P139</f>
        <v>63</v>
      </c>
      <c r="AE149" s="1">
        <f>DataSourceBySite!R139</f>
        <v>63</v>
      </c>
      <c r="AF149" s="47">
        <f>DataSourceBySite!S139</f>
        <v>1</v>
      </c>
      <c r="AG149" s="2">
        <f>DataSourceBySite!C139</f>
        <v>83</v>
      </c>
      <c r="AH149" s="1">
        <f>DataSourceBySite!T139</f>
        <v>83</v>
      </c>
      <c r="AI149" s="45">
        <f>DataSourceBySite!U139</f>
        <v>1</v>
      </c>
      <c r="AJ149" s="2">
        <f>DataSourceBySite!C139</f>
        <v>83</v>
      </c>
      <c r="AK149" s="1">
        <f>DataSourceBySite!V139</f>
        <v>83</v>
      </c>
      <c r="AL149" s="18">
        <f>DataSourceBySite!W139</f>
        <v>168</v>
      </c>
      <c r="AM149" s="45">
        <f>DataSourceBySite!X139</f>
        <v>1</v>
      </c>
      <c r="AN149" s="2">
        <f>DataSourceBySite!W139</f>
        <v>168</v>
      </c>
      <c r="AO149" s="1">
        <f>DataSourceBySite!Y139</f>
        <v>168</v>
      </c>
      <c r="AP149" s="45">
        <f>DataSourceBySite!Z139</f>
        <v>0.98209999999999997</v>
      </c>
      <c r="AQ149" s="2">
        <f>DataSourceBySite!W139</f>
        <v>168</v>
      </c>
      <c r="AR149" s="1">
        <f>DataSourceBySite!AA139</f>
        <v>165</v>
      </c>
      <c r="AS149" s="45">
        <f>DataSourceBySite!AB139</f>
        <v>0.98209999999999997</v>
      </c>
      <c r="AT149" s="2">
        <f>DataSourceBySite!W139</f>
        <v>168</v>
      </c>
      <c r="AU149" s="1">
        <f>DataSourceBySite!AC139</f>
        <v>165</v>
      </c>
      <c r="AV149" s="45">
        <f>DataSourceBySite!AD139</f>
        <v>0.96430000000000005</v>
      </c>
      <c r="AW149" s="2">
        <f>DataSourceBySite!W139</f>
        <v>168</v>
      </c>
      <c r="AX149" s="1">
        <f>DataSourceBySite!AE139</f>
        <v>162</v>
      </c>
      <c r="AY149" s="45">
        <f>DataSourceBySite!AF139</f>
        <v>1</v>
      </c>
      <c r="AZ149" s="2">
        <f>DataSourceBySite!W139</f>
        <v>168</v>
      </c>
      <c r="BA149" s="1">
        <f>DataSourceBySite!AG139</f>
        <v>168</v>
      </c>
      <c r="BB149" s="45">
        <f>DataSourceBySite!AH139</f>
        <v>1</v>
      </c>
      <c r="BC149" s="2">
        <f>DataSourceBySite!W139</f>
        <v>168</v>
      </c>
      <c r="BD149" s="1">
        <f>DataSourceBySite!AI139</f>
        <v>168</v>
      </c>
      <c r="BE149" s="45">
        <f>DataSourceBySite!AJ139</f>
        <v>1</v>
      </c>
      <c r="BF149" s="2">
        <f>DataSourceBySite!W139</f>
        <v>168</v>
      </c>
      <c r="BG149" s="1">
        <f>DataSourceBySite!AK139</f>
        <v>168</v>
      </c>
      <c r="BH149" s="45">
        <f>DataSourceBySite!AL139</f>
        <v>1</v>
      </c>
      <c r="BI149" s="2">
        <f>DataSourceBySite!W139</f>
        <v>168</v>
      </c>
      <c r="BJ149" s="1">
        <f>DataSourceBySite!AM139</f>
        <v>168</v>
      </c>
    </row>
    <row r="150" spans="1:62" x14ac:dyDescent="0.35">
      <c r="A150" s="3" t="str">
        <f>DataSourceBySite!A140</f>
        <v>RWR</v>
      </c>
      <c r="B150" s="32" t="str">
        <f>DataSourceBySite!B140</f>
        <v>HERTFORDSHIRE PARTNERSHIP UNIVERSITY NHS FOUNDATION TRUST</v>
      </c>
      <c r="C150" s="32" t="str">
        <f>IF(DataSourceBySite!AO140 = 0, "", DataSourceBySite!AO140)</f>
        <v>RWR13</v>
      </c>
      <c r="D150" s="32" t="str">
        <f>IF(DataSourceBySite!AP140 = 0, "", DataSourceBySite!AP140)</f>
        <v>MENTAL HEALTH SERVICE (ALBANY LODGE)</v>
      </c>
      <c r="E150" s="35">
        <f t="shared" si="4"/>
        <v>0.96816976127320953</v>
      </c>
      <c r="F150" s="35">
        <f t="shared" si="5"/>
        <v>0.96816976127320953</v>
      </c>
      <c r="G150" s="31">
        <f>DataSourceBySite!C140</f>
        <v>65</v>
      </c>
      <c r="H150" s="31">
        <f>DataSourceBySite!AN140 - DataSourceBySite!C140</f>
        <v>0</v>
      </c>
      <c r="I150" s="35">
        <f>IF(ISERROR(DataSourceBySite!C140/DataSourceBySite!AN140),1,DataSourceBySite!C140/DataSourceBySite!AN140)</f>
        <v>1</v>
      </c>
      <c r="J150" s="42">
        <f>DataSourceBySite!D140</f>
        <v>1</v>
      </c>
      <c r="K150" s="28">
        <f>DataSourceBySite!C140</f>
        <v>65</v>
      </c>
      <c r="L150" s="29">
        <f>DataSourceBySite!E140</f>
        <v>65</v>
      </c>
      <c r="M150" s="18">
        <f>DataSourceBySite!C140</f>
        <v>65</v>
      </c>
      <c r="N150" s="45">
        <f>DataSourceBySite!F140</f>
        <v>1</v>
      </c>
      <c r="O150" s="2">
        <f>DataSourceBySite!C140</f>
        <v>65</v>
      </c>
      <c r="P150" s="1">
        <f>DataSourceBySite!G140</f>
        <v>65</v>
      </c>
      <c r="Q150" s="45">
        <f>DataSourceBySite!H140</f>
        <v>0.86150000000000004</v>
      </c>
      <c r="R150" s="2">
        <f>DataSourceBySite!C140</f>
        <v>65</v>
      </c>
      <c r="S150" s="1">
        <f>DataSourceBySite!I140</f>
        <v>56</v>
      </c>
      <c r="T150" s="45">
        <f>DataSourceBySite!J140</f>
        <v>1</v>
      </c>
      <c r="U150" s="2">
        <f>DataSourceBySite!C140</f>
        <v>65</v>
      </c>
      <c r="V150" s="1">
        <f>DataSourceBySite!K140</f>
        <v>65</v>
      </c>
      <c r="W150" s="45">
        <f>DataSourceBySite!L140</f>
        <v>0.86150000000000004</v>
      </c>
      <c r="X150" s="2">
        <f>DataSourceBySite!C140</f>
        <v>65</v>
      </c>
      <c r="Y150" s="1">
        <f>DataSourceBySite!M140</f>
        <v>56</v>
      </c>
      <c r="Z150" s="45">
        <f>DataSourceBySite!N140</f>
        <v>1</v>
      </c>
      <c r="AA150" s="2">
        <f>DataSourceBySite!C140</f>
        <v>65</v>
      </c>
      <c r="AB150" s="1">
        <f>DataSourceBySite!O140</f>
        <v>65</v>
      </c>
      <c r="AC150" s="45">
        <f>DataSourceBySite!Q140</f>
        <v>1</v>
      </c>
      <c r="AD150" s="2">
        <f>DataSourceBySite!P140</f>
        <v>32</v>
      </c>
      <c r="AE150" s="1">
        <f>DataSourceBySite!R140</f>
        <v>32</v>
      </c>
      <c r="AF150" s="47">
        <f>DataSourceBySite!S140</f>
        <v>1</v>
      </c>
      <c r="AG150" s="2">
        <f>DataSourceBySite!C140</f>
        <v>65</v>
      </c>
      <c r="AH150" s="1">
        <f>DataSourceBySite!T140</f>
        <v>65</v>
      </c>
      <c r="AI150" s="45">
        <f>DataSourceBySite!U140</f>
        <v>1</v>
      </c>
      <c r="AJ150" s="2">
        <f>DataSourceBySite!C140</f>
        <v>65</v>
      </c>
      <c r="AK150" s="1">
        <f>DataSourceBySite!V140</f>
        <v>65</v>
      </c>
      <c r="AL150" s="18">
        <f>DataSourceBySite!W140</f>
        <v>92</v>
      </c>
      <c r="AM150" s="45">
        <f>DataSourceBySite!X140</f>
        <v>1</v>
      </c>
      <c r="AN150" s="2">
        <f>DataSourceBySite!W140</f>
        <v>92</v>
      </c>
      <c r="AO150" s="1">
        <f>DataSourceBySite!Y140</f>
        <v>92</v>
      </c>
      <c r="AP150" s="45">
        <f>DataSourceBySite!Z140</f>
        <v>0.9022</v>
      </c>
      <c r="AQ150" s="2">
        <f>DataSourceBySite!W140</f>
        <v>92</v>
      </c>
      <c r="AR150" s="1">
        <f>DataSourceBySite!AA140</f>
        <v>83</v>
      </c>
      <c r="AS150" s="45">
        <f>DataSourceBySite!AB140</f>
        <v>1</v>
      </c>
      <c r="AT150" s="2">
        <f>DataSourceBySite!W140</f>
        <v>92</v>
      </c>
      <c r="AU150" s="1">
        <f>DataSourceBySite!AC140</f>
        <v>92</v>
      </c>
      <c r="AV150" s="45">
        <f>DataSourceBySite!AD140</f>
        <v>0.9022</v>
      </c>
      <c r="AW150" s="2">
        <f>DataSourceBySite!W140</f>
        <v>92</v>
      </c>
      <c r="AX150" s="1">
        <f>DataSourceBySite!AE140</f>
        <v>83</v>
      </c>
      <c r="AY150" s="45">
        <f>DataSourceBySite!AF140</f>
        <v>1</v>
      </c>
      <c r="AZ150" s="2">
        <f>DataSourceBySite!W140</f>
        <v>92</v>
      </c>
      <c r="BA150" s="1">
        <f>DataSourceBySite!AG140</f>
        <v>92</v>
      </c>
      <c r="BB150" s="45">
        <f>DataSourceBySite!AH140</f>
        <v>1</v>
      </c>
      <c r="BC150" s="2">
        <f>DataSourceBySite!W140</f>
        <v>92</v>
      </c>
      <c r="BD150" s="1">
        <f>DataSourceBySite!AI140</f>
        <v>92</v>
      </c>
      <c r="BE150" s="45">
        <f>DataSourceBySite!AJ140</f>
        <v>1</v>
      </c>
      <c r="BF150" s="2">
        <f>DataSourceBySite!W140</f>
        <v>92</v>
      </c>
      <c r="BG150" s="1">
        <f>DataSourceBySite!AK140</f>
        <v>92</v>
      </c>
      <c r="BH150" s="45">
        <f>DataSourceBySite!AL140</f>
        <v>1</v>
      </c>
      <c r="BI150" s="2">
        <f>DataSourceBySite!W140</f>
        <v>92</v>
      </c>
      <c r="BJ150" s="1">
        <f>DataSourceBySite!AM140</f>
        <v>92</v>
      </c>
    </row>
    <row r="151" spans="1:62" x14ac:dyDescent="0.35">
      <c r="A151" s="3" t="str">
        <f>DataSourceBySite!A141</f>
        <v>RWR</v>
      </c>
      <c r="B151" s="32" t="str">
        <f>DataSourceBySite!B141</f>
        <v>HERTFORDSHIRE PARTNERSHIP UNIVERSITY NHS FOUNDATION TRUST</v>
      </c>
      <c r="C151" s="32" t="str">
        <f>IF(DataSourceBySite!AO141 = 0, "", DataSourceBySite!AO141)</f>
        <v>RWR47</v>
      </c>
      <c r="D151" s="32" t="str">
        <f>IF(DataSourceBySite!AP141 = 0, "", DataSourceBySite!AP141)</f>
        <v>SEWARD LODGE</v>
      </c>
      <c r="E151" s="35">
        <f t="shared" si="4"/>
        <v>0.8441558441558441</v>
      </c>
      <c r="F151" s="35">
        <f t="shared" si="5"/>
        <v>0.8441558441558441</v>
      </c>
      <c r="G151" s="31">
        <f>DataSourceBySite!C141</f>
        <v>5</v>
      </c>
      <c r="H151" s="31">
        <f>DataSourceBySite!AN141 - DataSourceBySite!C141</f>
        <v>0</v>
      </c>
      <c r="I151" s="35">
        <f>IF(ISERROR(DataSourceBySite!C141/DataSourceBySite!AN141),1,DataSourceBySite!C141/DataSourceBySite!AN141)</f>
        <v>1</v>
      </c>
      <c r="J151" s="42">
        <f>DataSourceBySite!D141</f>
        <v>1</v>
      </c>
      <c r="K151" s="28">
        <f>DataSourceBySite!C141</f>
        <v>5</v>
      </c>
      <c r="L151" s="29">
        <f>DataSourceBySite!E141</f>
        <v>5</v>
      </c>
      <c r="M151" s="18">
        <f>DataSourceBySite!C141</f>
        <v>5</v>
      </c>
      <c r="N151" s="45">
        <f>DataSourceBySite!F141</f>
        <v>1</v>
      </c>
      <c r="O151" s="2">
        <f>DataSourceBySite!C141</f>
        <v>5</v>
      </c>
      <c r="P151" s="1">
        <f>DataSourceBySite!G141</f>
        <v>5</v>
      </c>
      <c r="Q151" s="45">
        <f>DataSourceBySite!H141</f>
        <v>0.8</v>
      </c>
      <c r="R151" s="2">
        <f>DataSourceBySite!C141</f>
        <v>5</v>
      </c>
      <c r="S151" s="1">
        <f>DataSourceBySite!I141</f>
        <v>0</v>
      </c>
      <c r="T151" s="45">
        <f>DataSourceBySite!J141</f>
        <v>1</v>
      </c>
      <c r="U151" s="2">
        <f>DataSourceBySite!C141</f>
        <v>5</v>
      </c>
      <c r="V151" s="1">
        <f>DataSourceBySite!K141</f>
        <v>5</v>
      </c>
      <c r="W151" s="45">
        <f>DataSourceBySite!L141</f>
        <v>0.8</v>
      </c>
      <c r="X151" s="2">
        <f>DataSourceBySite!C141</f>
        <v>5</v>
      </c>
      <c r="Y151" s="1">
        <f>DataSourceBySite!M141</f>
        <v>0</v>
      </c>
      <c r="Z151" s="45">
        <f>DataSourceBySite!N141</f>
        <v>1</v>
      </c>
      <c r="AA151" s="2">
        <f>DataSourceBySite!C141</f>
        <v>5</v>
      </c>
      <c r="AB151" s="1">
        <f>DataSourceBySite!O141</f>
        <v>5</v>
      </c>
      <c r="AC151" s="45">
        <f>DataSourceBySite!Q141</f>
        <v>0</v>
      </c>
      <c r="AD151" s="2">
        <f>DataSourceBySite!P141</f>
        <v>0</v>
      </c>
      <c r="AE151" s="1">
        <f>DataSourceBySite!R141</f>
        <v>0</v>
      </c>
      <c r="AF151" s="47">
        <f>DataSourceBySite!S141</f>
        <v>1</v>
      </c>
      <c r="AG151" s="2">
        <f>DataSourceBySite!C141</f>
        <v>5</v>
      </c>
      <c r="AH151" s="1">
        <f>DataSourceBySite!T141</f>
        <v>5</v>
      </c>
      <c r="AI151" s="45">
        <f>DataSourceBySite!U141</f>
        <v>1</v>
      </c>
      <c r="AJ151" s="2">
        <f>DataSourceBySite!C141</f>
        <v>5</v>
      </c>
      <c r="AK151" s="1">
        <f>DataSourceBySite!V141</f>
        <v>5</v>
      </c>
      <c r="AL151" s="18">
        <f>DataSourceBySite!W141</f>
        <v>6</v>
      </c>
      <c r="AM151" s="45">
        <f>DataSourceBySite!X141</f>
        <v>1</v>
      </c>
      <c r="AN151" s="2">
        <f>DataSourceBySite!W141</f>
        <v>6</v>
      </c>
      <c r="AO151" s="1">
        <f>DataSourceBySite!Y141</f>
        <v>6</v>
      </c>
      <c r="AP151" s="45">
        <f>DataSourceBySite!Z141</f>
        <v>0.83330000000000004</v>
      </c>
      <c r="AQ151" s="2">
        <f>DataSourceBySite!W141</f>
        <v>6</v>
      </c>
      <c r="AR151" s="1">
        <f>DataSourceBySite!AA141</f>
        <v>5</v>
      </c>
      <c r="AS151" s="45">
        <f>DataSourceBySite!AB141</f>
        <v>1</v>
      </c>
      <c r="AT151" s="2">
        <f>DataSourceBySite!W141</f>
        <v>6</v>
      </c>
      <c r="AU151" s="1">
        <f>DataSourceBySite!AC141</f>
        <v>6</v>
      </c>
      <c r="AV151" s="45">
        <f>DataSourceBySite!AD141</f>
        <v>0.83330000000000004</v>
      </c>
      <c r="AW151" s="2">
        <f>DataSourceBySite!W141</f>
        <v>6</v>
      </c>
      <c r="AX151" s="1">
        <f>DataSourceBySite!AE141</f>
        <v>5</v>
      </c>
      <c r="AY151" s="45">
        <f>DataSourceBySite!AF141</f>
        <v>1</v>
      </c>
      <c r="AZ151" s="2">
        <f>DataSourceBySite!W141</f>
        <v>6</v>
      </c>
      <c r="BA151" s="1">
        <f>DataSourceBySite!AG141</f>
        <v>6</v>
      </c>
      <c r="BB151" s="45">
        <f>DataSourceBySite!AH141</f>
        <v>1</v>
      </c>
      <c r="BC151" s="2">
        <f>DataSourceBySite!W141</f>
        <v>6</v>
      </c>
      <c r="BD151" s="1">
        <f>DataSourceBySite!AI141</f>
        <v>6</v>
      </c>
      <c r="BE151" s="45">
        <f>DataSourceBySite!AJ141</f>
        <v>1</v>
      </c>
      <c r="BF151" s="2">
        <f>DataSourceBySite!W141</f>
        <v>6</v>
      </c>
      <c r="BG151" s="1">
        <f>DataSourceBySite!AK141</f>
        <v>6</v>
      </c>
      <c r="BH151" s="45">
        <f>DataSourceBySite!AL141</f>
        <v>1</v>
      </c>
      <c r="BI151" s="2">
        <f>DataSourceBySite!W141</f>
        <v>6</v>
      </c>
      <c r="BJ151" s="1">
        <f>DataSourceBySite!AM141</f>
        <v>6</v>
      </c>
    </row>
    <row r="152" spans="1:62" x14ac:dyDescent="0.35">
      <c r="A152" s="3" t="str">
        <f>DataSourceBySite!A142</f>
        <v>RWR</v>
      </c>
      <c r="B152" s="32" t="str">
        <f>DataSourceBySite!B142</f>
        <v>HERTFORDSHIRE PARTNERSHIP UNIVERSITY NHS FOUNDATION TRUST</v>
      </c>
      <c r="C152" s="32" t="str">
        <f>IF(DataSourceBySite!AO142 = 0, "", DataSourceBySite!AO142)</f>
        <v>RWR52</v>
      </c>
      <c r="D152" s="32" t="str">
        <f>IF(DataSourceBySite!AP142 = 0, "", DataSourceBySite!AP142)</f>
        <v>SRS &amp; TATS BUNGALOWS</v>
      </c>
      <c r="E152" s="35">
        <f t="shared" ref="E152:E192" si="6">IFERROR(SUM(L152,S152,V152,Y152,AB152,AE152,AH152,AK152,AR152,AU152,AX152,BJ152,BA152,BD152,BG152) / SUM(K152,R152,U152,X152,AA152,AD152,AG152,AJ152,AQ152,AT152,AW152,BI152,AZ152,BC152,BF152),0)</f>
        <v>0</v>
      </c>
      <c r="F152" s="35">
        <f t="shared" ref="F152:F192" si="7">E152*I152</f>
        <v>0</v>
      </c>
      <c r="G152" s="31">
        <f>DataSourceBySite!C142</f>
        <v>0</v>
      </c>
      <c r="H152" s="31">
        <f>DataSourceBySite!AN142 - DataSourceBySite!C142</f>
        <v>0</v>
      </c>
      <c r="I152" s="35">
        <f>IF(ISERROR(DataSourceBySite!C142/DataSourceBySite!AN142),1,DataSourceBySite!C142/DataSourceBySite!AN142)</f>
        <v>1</v>
      </c>
      <c r="J152" s="42">
        <f>DataSourceBySite!D142</f>
        <v>0</v>
      </c>
      <c r="K152" s="28">
        <f>DataSourceBySite!C142</f>
        <v>0</v>
      </c>
      <c r="L152" s="29">
        <f>DataSourceBySite!E142</f>
        <v>0</v>
      </c>
      <c r="M152" s="18">
        <f>DataSourceBySite!C142</f>
        <v>0</v>
      </c>
      <c r="N152" s="45">
        <f>DataSourceBySite!F142</f>
        <v>0</v>
      </c>
      <c r="O152" s="2">
        <f>DataSourceBySite!C142</f>
        <v>0</v>
      </c>
      <c r="P152" s="1">
        <f>DataSourceBySite!G142</f>
        <v>0</v>
      </c>
      <c r="Q152" s="45">
        <f>DataSourceBySite!H142</f>
        <v>0</v>
      </c>
      <c r="R152" s="2">
        <f>DataSourceBySite!C142</f>
        <v>0</v>
      </c>
      <c r="S152" s="1">
        <f>DataSourceBySite!I142</f>
        <v>0</v>
      </c>
      <c r="T152" s="45">
        <f>DataSourceBySite!J142</f>
        <v>0</v>
      </c>
      <c r="U152" s="2">
        <f>DataSourceBySite!C142</f>
        <v>0</v>
      </c>
      <c r="V152" s="1">
        <f>DataSourceBySite!K142</f>
        <v>0</v>
      </c>
      <c r="W152" s="45">
        <f>DataSourceBySite!L142</f>
        <v>0</v>
      </c>
      <c r="X152" s="2">
        <f>DataSourceBySite!C142</f>
        <v>0</v>
      </c>
      <c r="Y152" s="1">
        <f>DataSourceBySite!M142</f>
        <v>0</v>
      </c>
      <c r="Z152" s="45">
        <f>DataSourceBySite!N142</f>
        <v>0</v>
      </c>
      <c r="AA152" s="2">
        <f>DataSourceBySite!C142</f>
        <v>0</v>
      </c>
      <c r="AB152" s="1">
        <f>DataSourceBySite!O142</f>
        <v>0</v>
      </c>
      <c r="AC152" s="45">
        <f>DataSourceBySite!Q142</f>
        <v>0</v>
      </c>
      <c r="AD152" s="2">
        <f>DataSourceBySite!P142</f>
        <v>0</v>
      </c>
      <c r="AE152" s="1">
        <f>DataSourceBySite!R142</f>
        <v>0</v>
      </c>
      <c r="AF152" s="47">
        <f>DataSourceBySite!S142</f>
        <v>0</v>
      </c>
      <c r="AG152" s="2">
        <f>DataSourceBySite!C142</f>
        <v>0</v>
      </c>
      <c r="AH152" s="1">
        <f>DataSourceBySite!T142</f>
        <v>0</v>
      </c>
      <c r="AI152" s="45">
        <f>DataSourceBySite!U142</f>
        <v>0</v>
      </c>
      <c r="AJ152" s="2">
        <f>DataSourceBySite!C142</f>
        <v>0</v>
      </c>
      <c r="AK152" s="1">
        <f>DataSourceBySite!V142</f>
        <v>0</v>
      </c>
      <c r="AL152" s="18">
        <f>DataSourceBySite!W142</f>
        <v>0</v>
      </c>
      <c r="AM152" s="45">
        <f>DataSourceBySite!X142</f>
        <v>0</v>
      </c>
      <c r="AN152" s="2">
        <f>DataSourceBySite!W142</f>
        <v>0</v>
      </c>
      <c r="AO152" s="1">
        <f>DataSourceBySite!Y142</f>
        <v>0</v>
      </c>
      <c r="AP152" s="45">
        <f>DataSourceBySite!Z142</f>
        <v>0</v>
      </c>
      <c r="AQ152" s="2">
        <f>DataSourceBySite!W142</f>
        <v>0</v>
      </c>
      <c r="AR152" s="1">
        <f>DataSourceBySite!AA142</f>
        <v>0</v>
      </c>
      <c r="AS152" s="45">
        <f>DataSourceBySite!AB142</f>
        <v>0</v>
      </c>
      <c r="AT152" s="2">
        <f>DataSourceBySite!W142</f>
        <v>0</v>
      </c>
      <c r="AU152" s="1">
        <f>DataSourceBySite!AC142</f>
        <v>0</v>
      </c>
      <c r="AV152" s="45">
        <f>DataSourceBySite!AD142</f>
        <v>0</v>
      </c>
      <c r="AW152" s="2">
        <f>DataSourceBySite!W142</f>
        <v>0</v>
      </c>
      <c r="AX152" s="1">
        <f>DataSourceBySite!AE142</f>
        <v>0</v>
      </c>
      <c r="AY152" s="45">
        <f>DataSourceBySite!AF142</f>
        <v>0</v>
      </c>
      <c r="AZ152" s="2">
        <f>DataSourceBySite!W142</f>
        <v>0</v>
      </c>
      <c r="BA152" s="1">
        <f>DataSourceBySite!AG142</f>
        <v>0</v>
      </c>
      <c r="BB152" s="45">
        <f>DataSourceBySite!AH142</f>
        <v>0</v>
      </c>
      <c r="BC152" s="2">
        <f>DataSourceBySite!W142</f>
        <v>0</v>
      </c>
      <c r="BD152" s="1">
        <f>DataSourceBySite!AI142</f>
        <v>0</v>
      </c>
      <c r="BE152" s="45">
        <f>DataSourceBySite!AJ142</f>
        <v>0</v>
      </c>
      <c r="BF152" s="2">
        <f>DataSourceBySite!W142</f>
        <v>0</v>
      </c>
      <c r="BG152" s="1">
        <f>DataSourceBySite!AK142</f>
        <v>0</v>
      </c>
      <c r="BH152" s="45">
        <f>DataSourceBySite!AL142</f>
        <v>0</v>
      </c>
      <c r="BI152" s="2">
        <f>DataSourceBySite!W142</f>
        <v>0</v>
      </c>
      <c r="BJ152" s="1">
        <f>DataSourceBySite!AM142</f>
        <v>0</v>
      </c>
    </row>
    <row r="153" spans="1:62" x14ac:dyDescent="0.35">
      <c r="A153" s="3" t="str">
        <f>DataSourceBySite!A143</f>
        <v>RWR</v>
      </c>
      <c r="B153" s="32" t="str">
        <f>DataSourceBySite!B143</f>
        <v>HERTFORDSHIRE PARTNERSHIP UNIVERSITY NHS FOUNDATION TRUST</v>
      </c>
      <c r="C153" s="32" t="str">
        <f>IF(DataSourceBySite!AO143 = 0, "", DataSourceBySite!AO143)</f>
        <v>RWR63</v>
      </c>
      <c r="D153" s="32" t="str">
        <f>IF(DataSourceBySite!AP143 = 0, "", DataSourceBySite!AP143)</f>
        <v>WARREN COURT</v>
      </c>
      <c r="E153" s="35">
        <f t="shared" si="6"/>
        <v>0.97122302158273377</v>
      </c>
      <c r="F153" s="35">
        <f t="shared" si="7"/>
        <v>0.97122302158273377</v>
      </c>
      <c r="G153" s="31">
        <f>DataSourceBySite!C143</f>
        <v>8</v>
      </c>
      <c r="H153" s="31">
        <f>DataSourceBySite!AN143 - DataSourceBySite!C143</f>
        <v>0</v>
      </c>
      <c r="I153" s="35">
        <f>IF(ISERROR(DataSourceBySite!C143/DataSourceBySite!AN143),1,DataSourceBySite!C143/DataSourceBySite!AN143)</f>
        <v>1</v>
      </c>
      <c r="J153" s="42">
        <f>DataSourceBySite!D143</f>
        <v>1</v>
      </c>
      <c r="K153" s="28">
        <f>DataSourceBySite!C143</f>
        <v>8</v>
      </c>
      <c r="L153" s="29">
        <f>DataSourceBySite!E143</f>
        <v>8</v>
      </c>
      <c r="M153" s="18">
        <f>DataSourceBySite!C143</f>
        <v>8</v>
      </c>
      <c r="N153" s="45">
        <f>DataSourceBySite!F143</f>
        <v>1</v>
      </c>
      <c r="O153" s="2">
        <f>DataSourceBySite!C143</f>
        <v>8</v>
      </c>
      <c r="P153" s="1">
        <f>DataSourceBySite!G143</f>
        <v>8</v>
      </c>
      <c r="Q153" s="45">
        <f>DataSourceBySite!H143</f>
        <v>0.875</v>
      </c>
      <c r="R153" s="2">
        <f>DataSourceBySite!C143</f>
        <v>8</v>
      </c>
      <c r="S153" s="1">
        <f>DataSourceBySite!I143</f>
        <v>7</v>
      </c>
      <c r="T153" s="45">
        <f>DataSourceBySite!J143</f>
        <v>1</v>
      </c>
      <c r="U153" s="2">
        <f>DataSourceBySite!C143</f>
        <v>8</v>
      </c>
      <c r="V153" s="1">
        <f>DataSourceBySite!K143</f>
        <v>8</v>
      </c>
      <c r="W153" s="45">
        <f>DataSourceBySite!L143</f>
        <v>0.875</v>
      </c>
      <c r="X153" s="2">
        <f>DataSourceBySite!C143</f>
        <v>8</v>
      </c>
      <c r="Y153" s="1">
        <f>DataSourceBySite!M143</f>
        <v>7</v>
      </c>
      <c r="Z153" s="45">
        <f>DataSourceBySite!N143</f>
        <v>1</v>
      </c>
      <c r="AA153" s="2">
        <f>DataSourceBySite!C143</f>
        <v>8</v>
      </c>
      <c r="AB153" s="1">
        <f>DataSourceBySite!O143</f>
        <v>8</v>
      </c>
      <c r="AC153" s="45">
        <f>DataSourceBySite!Q143</f>
        <v>1</v>
      </c>
      <c r="AD153" s="2">
        <f>DataSourceBySite!P143</f>
        <v>6</v>
      </c>
      <c r="AE153" s="1">
        <f>DataSourceBySite!R143</f>
        <v>6</v>
      </c>
      <c r="AF153" s="47">
        <f>DataSourceBySite!S143</f>
        <v>1</v>
      </c>
      <c r="AG153" s="2">
        <f>DataSourceBySite!C143</f>
        <v>8</v>
      </c>
      <c r="AH153" s="1">
        <f>DataSourceBySite!T143</f>
        <v>8</v>
      </c>
      <c r="AI153" s="45">
        <f>DataSourceBySite!U143</f>
        <v>1</v>
      </c>
      <c r="AJ153" s="2">
        <f>DataSourceBySite!C143</f>
        <v>8</v>
      </c>
      <c r="AK153" s="1">
        <f>DataSourceBySite!V143</f>
        <v>8</v>
      </c>
      <c r="AL153" s="18">
        <f>DataSourceBySite!W143</f>
        <v>11</v>
      </c>
      <c r="AM153" s="45">
        <f>DataSourceBySite!X143</f>
        <v>1</v>
      </c>
      <c r="AN153" s="2">
        <f>DataSourceBySite!W143</f>
        <v>11</v>
      </c>
      <c r="AO153" s="1">
        <f>DataSourceBySite!Y143</f>
        <v>11</v>
      </c>
      <c r="AP153" s="45">
        <f>DataSourceBySite!Z143</f>
        <v>0.90910000000000002</v>
      </c>
      <c r="AQ153" s="2">
        <f>DataSourceBySite!W143</f>
        <v>11</v>
      </c>
      <c r="AR153" s="1">
        <f>DataSourceBySite!AA143</f>
        <v>10</v>
      </c>
      <c r="AS153" s="45">
        <f>DataSourceBySite!AB143</f>
        <v>1</v>
      </c>
      <c r="AT153" s="2">
        <f>DataSourceBySite!W143</f>
        <v>11</v>
      </c>
      <c r="AU153" s="1">
        <f>DataSourceBySite!AC143</f>
        <v>11</v>
      </c>
      <c r="AV153" s="45">
        <f>DataSourceBySite!AD143</f>
        <v>0.90910000000000002</v>
      </c>
      <c r="AW153" s="2">
        <f>DataSourceBySite!W143</f>
        <v>11</v>
      </c>
      <c r="AX153" s="1">
        <f>DataSourceBySite!AE143</f>
        <v>10</v>
      </c>
      <c r="AY153" s="45">
        <f>DataSourceBySite!AF143</f>
        <v>1</v>
      </c>
      <c r="AZ153" s="2">
        <f>DataSourceBySite!W143</f>
        <v>11</v>
      </c>
      <c r="BA153" s="1">
        <f>DataSourceBySite!AG143</f>
        <v>11</v>
      </c>
      <c r="BB153" s="45">
        <f>DataSourceBySite!AH143</f>
        <v>1</v>
      </c>
      <c r="BC153" s="2">
        <f>DataSourceBySite!W143</f>
        <v>11</v>
      </c>
      <c r="BD153" s="1">
        <f>DataSourceBySite!AI143</f>
        <v>11</v>
      </c>
      <c r="BE153" s="45">
        <f>DataSourceBySite!AJ143</f>
        <v>1</v>
      </c>
      <c r="BF153" s="2">
        <f>DataSourceBySite!W143</f>
        <v>11</v>
      </c>
      <c r="BG153" s="1">
        <f>DataSourceBySite!AK143</f>
        <v>11</v>
      </c>
      <c r="BH153" s="45">
        <f>DataSourceBySite!AL143</f>
        <v>1</v>
      </c>
      <c r="BI153" s="2">
        <f>DataSourceBySite!W143</f>
        <v>11</v>
      </c>
      <c r="BJ153" s="1">
        <f>DataSourceBySite!AM143</f>
        <v>11</v>
      </c>
    </row>
    <row r="154" spans="1:62" x14ac:dyDescent="0.35">
      <c r="A154" s="3" t="str">
        <f>DataSourceBySite!A144</f>
        <v>RV9</v>
      </c>
      <c r="B154" s="32" t="str">
        <f>DataSourceBySite!B144</f>
        <v>HUMBER TEACHING NHS FOUNDATION TRUST</v>
      </c>
      <c r="C154" s="32" t="str">
        <f>IF(DataSourceBySite!AO144 = 0, "", DataSourceBySite!AO144)</f>
        <v>RV9A2</v>
      </c>
      <c r="D154" s="32" t="str">
        <f>IF(DataSourceBySite!AP144 = 0, "", DataSourceBySite!AP144)</f>
        <v>MILL VIEW COURT IN-PATIENT 101722</v>
      </c>
      <c r="E154" s="35">
        <f t="shared" si="6"/>
        <v>0</v>
      </c>
      <c r="F154" s="35">
        <f t="shared" si="7"/>
        <v>0</v>
      </c>
      <c r="G154" s="31">
        <f>DataSourceBySite!C144</f>
        <v>0</v>
      </c>
      <c r="H154" s="31">
        <f>DataSourceBySite!AN144 - DataSourceBySite!C144</f>
        <v>0</v>
      </c>
      <c r="I154" s="35">
        <f>IF(ISERROR(DataSourceBySite!C144/DataSourceBySite!AN144),1,DataSourceBySite!C144/DataSourceBySite!AN144)</f>
        <v>1</v>
      </c>
      <c r="J154" s="42">
        <f>DataSourceBySite!D144</f>
        <v>0</v>
      </c>
      <c r="K154" s="28">
        <f>DataSourceBySite!C144</f>
        <v>0</v>
      </c>
      <c r="L154" s="29">
        <f>DataSourceBySite!E144</f>
        <v>0</v>
      </c>
      <c r="M154" s="18">
        <f>DataSourceBySite!C144</f>
        <v>0</v>
      </c>
      <c r="N154" s="45">
        <f>DataSourceBySite!F144</f>
        <v>0</v>
      </c>
      <c r="O154" s="2">
        <f>DataSourceBySite!C144</f>
        <v>0</v>
      </c>
      <c r="P154" s="1">
        <f>DataSourceBySite!G144</f>
        <v>0</v>
      </c>
      <c r="Q154" s="45">
        <f>DataSourceBySite!H144</f>
        <v>0</v>
      </c>
      <c r="R154" s="2">
        <f>DataSourceBySite!C144</f>
        <v>0</v>
      </c>
      <c r="S154" s="1">
        <f>DataSourceBySite!I144</f>
        <v>0</v>
      </c>
      <c r="T154" s="45">
        <f>DataSourceBySite!J144</f>
        <v>0</v>
      </c>
      <c r="U154" s="2">
        <f>DataSourceBySite!C144</f>
        <v>0</v>
      </c>
      <c r="V154" s="1">
        <f>DataSourceBySite!K144</f>
        <v>0</v>
      </c>
      <c r="W154" s="45">
        <f>DataSourceBySite!L144</f>
        <v>0</v>
      </c>
      <c r="X154" s="2">
        <f>DataSourceBySite!C144</f>
        <v>0</v>
      </c>
      <c r="Y154" s="1">
        <f>DataSourceBySite!M144</f>
        <v>0</v>
      </c>
      <c r="Z154" s="45">
        <f>DataSourceBySite!N144</f>
        <v>0</v>
      </c>
      <c r="AA154" s="2">
        <f>DataSourceBySite!C144</f>
        <v>0</v>
      </c>
      <c r="AB154" s="1">
        <f>DataSourceBySite!O144</f>
        <v>0</v>
      </c>
      <c r="AC154" s="45">
        <f>DataSourceBySite!Q144</f>
        <v>0</v>
      </c>
      <c r="AD154" s="2">
        <f>DataSourceBySite!P144</f>
        <v>0</v>
      </c>
      <c r="AE154" s="1">
        <f>DataSourceBySite!R144</f>
        <v>0</v>
      </c>
      <c r="AF154" s="47">
        <f>DataSourceBySite!S144</f>
        <v>0</v>
      </c>
      <c r="AG154" s="2">
        <f>DataSourceBySite!C144</f>
        <v>0</v>
      </c>
      <c r="AH154" s="1">
        <f>DataSourceBySite!T144</f>
        <v>0</v>
      </c>
      <c r="AI154" s="45">
        <f>DataSourceBySite!U144</f>
        <v>0</v>
      </c>
      <c r="AJ154" s="2">
        <f>DataSourceBySite!C144</f>
        <v>0</v>
      </c>
      <c r="AK154" s="1">
        <f>DataSourceBySite!V144</f>
        <v>0</v>
      </c>
      <c r="AL154" s="18">
        <f>DataSourceBySite!W144</f>
        <v>0</v>
      </c>
      <c r="AM154" s="45">
        <f>DataSourceBySite!X144</f>
        <v>0</v>
      </c>
      <c r="AN154" s="2">
        <f>DataSourceBySite!W144</f>
        <v>0</v>
      </c>
      <c r="AO154" s="1">
        <f>DataSourceBySite!Y144</f>
        <v>0</v>
      </c>
      <c r="AP154" s="45">
        <f>DataSourceBySite!Z144</f>
        <v>0</v>
      </c>
      <c r="AQ154" s="2">
        <f>DataSourceBySite!W144</f>
        <v>0</v>
      </c>
      <c r="AR154" s="1">
        <f>DataSourceBySite!AA144</f>
        <v>0</v>
      </c>
      <c r="AS154" s="45">
        <f>DataSourceBySite!AB144</f>
        <v>0</v>
      </c>
      <c r="AT154" s="2">
        <f>DataSourceBySite!W144</f>
        <v>0</v>
      </c>
      <c r="AU154" s="1">
        <f>DataSourceBySite!AC144</f>
        <v>0</v>
      </c>
      <c r="AV154" s="45">
        <f>DataSourceBySite!AD144</f>
        <v>0</v>
      </c>
      <c r="AW154" s="2">
        <f>DataSourceBySite!W144</f>
        <v>0</v>
      </c>
      <c r="AX154" s="1">
        <f>DataSourceBySite!AE144</f>
        <v>0</v>
      </c>
      <c r="AY154" s="45">
        <f>DataSourceBySite!AF144</f>
        <v>0</v>
      </c>
      <c r="AZ154" s="2">
        <f>DataSourceBySite!W144</f>
        <v>0</v>
      </c>
      <c r="BA154" s="1">
        <f>DataSourceBySite!AG144</f>
        <v>0</v>
      </c>
      <c r="BB154" s="45">
        <f>DataSourceBySite!AH144</f>
        <v>0</v>
      </c>
      <c r="BC154" s="2">
        <f>DataSourceBySite!W144</f>
        <v>0</v>
      </c>
      <c r="BD154" s="1">
        <f>DataSourceBySite!AI144</f>
        <v>0</v>
      </c>
      <c r="BE154" s="45">
        <f>DataSourceBySite!AJ144</f>
        <v>0</v>
      </c>
      <c r="BF154" s="2">
        <f>DataSourceBySite!W144</f>
        <v>0</v>
      </c>
      <c r="BG154" s="1">
        <f>DataSourceBySite!AK144</f>
        <v>0</v>
      </c>
      <c r="BH154" s="45">
        <f>DataSourceBySite!AL144</f>
        <v>0</v>
      </c>
      <c r="BI154" s="2">
        <f>DataSourceBySite!W144</f>
        <v>0</v>
      </c>
      <c r="BJ154" s="1">
        <f>DataSourceBySite!AM144</f>
        <v>0</v>
      </c>
    </row>
    <row r="155" spans="1:62" x14ac:dyDescent="0.35">
      <c r="A155" s="3" t="str">
        <f>DataSourceBySite!A145</f>
        <v>RV9</v>
      </c>
      <c r="B155" s="32" t="str">
        <f>DataSourceBySite!B145</f>
        <v>HUMBER TEACHING NHS FOUNDATION TRUST</v>
      </c>
      <c r="C155" s="32" t="str">
        <f>IF(DataSourceBySite!AO145 = 0, "", DataSourceBySite!AO145)</f>
        <v>RV9LV</v>
      </c>
      <c r="D155" s="32" t="str">
        <f>IF(DataSourceBySite!AP145 = 0, "", DataSourceBySite!AP145)</f>
        <v>WILLOW WARD IN-PATIENT</v>
      </c>
      <c r="E155" s="35">
        <f t="shared" si="6"/>
        <v>0.84976744186046516</v>
      </c>
      <c r="F155" s="35">
        <f t="shared" si="7"/>
        <v>0.13696592138954147</v>
      </c>
      <c r="G155" s="31">
        <f>DataSourceBySite!C145</f>
        <v>142</v>
      </c>
      <c r="H155" s="31">
        <f>DataSourceBySite!AN145 - DataSourceBySite!C145</f>
        <v>739</v>
      </c>
      <c r="I155" s="35">
        <f>IF(ISERROR(DataSourceBySite!C145/DataSourceBySite!AN145),1,DataSourceBySite!C145/DataSourceBySite!AN145)</f>
        <v>0.16118047673098751</v>
      </c>
      <c r="J155" s="42">
        <f>DataSourceBySite!D145</f>
        <v>1</v>
      </c>
      <c r="K155" s="28">
        <f>DataSourceBySite!C145</f>
        <v>142</v>
      </c>
      <c r="L155" s="29">
        <f>DataSourceBySite!E145</f>
        <v>142</v>
      </c>
      <c r="M155" s="18">
        <f>DataSourceBySite!C145</f>
        <v>142</v>
      </c>
      <c r="N155" s="45">
        <f>DataSourceBySite!F145</f>
        <v>1</v>
      </c>
      <c r="O155" s="2">
        <f>DataSourceBySite!C145</f>
        <v>142</v>
      </c>
      <c r="P155" s="1">
        <f>DataSourceBySite!G145</f>
        <v>142</v>
      </c>
      <c r="Q155" s="45">
        <f>DataSourceBySite!H145</f>
        <v>1</v>
      </c>
      <c r="R155" s="2">
        <f>DataSourceBySite!C145</f>
        <v>142</v>
      </c>
      <c r="S155" s="1">
        <f>DataSourceBySite!I145</f>
        <v>142</v>
      </c>
      <c r="T155" s="45">
        <f>DataSourceBySite!J145</f>
        <v>0</v>
      </c>
      <c r="U155" s="2">
        <f>DataSourceBySite!C145</f>
        <v>142</v>
      </c>
      <c r="V155" s="1">
        <f>DataSourceBySite!K145</f>
        <v>0</v>
      </c>
      <c r="W155" s="45">
        <f>DataSourceBySite!L145</f>
        <v>0</v>
      </c>
      <c r="X155" s="2">
        <f>DataSourceBySite!C145</f>
        <v>142</v>
      </c>
      <c r="Y155" s="1">
        <f>DataSourceBySite!M145</f>
        <v>0</v>
      </c>
      <c r="Z155" s="45">
        <f>DataSourceBySite!N145</f>
        <v>0.9859</v>
      </c>
      <c r="AA155" s="2">
        <f>DataSourceBySite!C145</f>
        <v>142</v>
      </c>
      <c r="AB155" s="1">
        <f>DataSourceBySite!O145</f>
        <v>140</v>
      </c>
      <c r="AC155" s="45">
        <f>DataSourceBySite!Q145</f>
        <v>0.89900000000000002</v>
      </c>
      <c r="AD155" s="2">
        <f>DataSourceBySite!P145</f>
        <v>99</v>
      </c>
      <c r="AE155" s="1">
        <f>DataSourceBySite!R145</f>
        <v>89</v>
      </c>
      <c r="AF155" s="47">
        <f>DataSourceBySite!S145</f>
        <v>1</v>
      </c>
      <c r="AG155" s="2">
        <f>DataSourceBySite!C145</f>
        <v>142</v>
      </c>
      <c r="AH155" s="1">
        <f>DataSourceBySite!T145</f>
        <v>142</v>
      </c>
      <c r="AI155" s="45">
        <f>DataSourceBySite!U145</f>
        <v>1</v>
      </c>
      <c r="AJ155" s="2">
        <f>DataSourceBySite!C145</f>
        <v>142</v>
      </c>
      <c r="AK155" s="1">
        <f>DataSourceBySite!V145</f>
        <v>142</v>
      </c>
      <c r="AL155" s="18">
        <f>DataSourceBySite!W145</f>
        <v>151</v>
      </c>
      <c r="AM155" s="45">
        <f>DataSourceBySite!X145</f>
        <v>1</v>
      </c>
      <c r="AN155" s="2">
        <f>DataSourceBySite!W145</f>
        <v>151</v>
      </c>
      <c r="AO155" s="1">
        <f>DataSourceBySite!Y145</f>
        <v>151</v>
      </c>
      <c r="AP155" s="45">
        <f>DataSourceBySite!Z145</f>
        <v>1</v>
      </c>
      <c r="AQ155" s="2">
        <f>DataSourceBySite!W145</f>
        <v>151</v>
      </c>
      <c r="AR155" s="1">
        <f>DataSourceBySite!AA145</f>
        <v>151</v>
      </c>
      <c r="AS155" s="45">
        <f>DataSourceBySite!AB145</f>
        <v>1</v>
      </c>
      <c r="AT155" s="2">
        <f>DataSourceBySite!W145</f>
        <v>151</v>
      </c>
      <c r="AU155" s="1">
        <f>DataSourceBySite!AC145</f>
        <v>151</v>
      </c>
      <c r="AV155" s="45">
        <f>DataSourceBySite!AD145</f>
        <v>1</v>
      </c>
      <c r="AW155" s="2">
        <f>DataSourceBySite!W145</f>
        <v>151</v>
      </c>
      <c r="AX155" s="1">
        <f>DataSourceBySite!AE145</f>
        <v>151</v>
      </c>
      <c r="AY155" s="45">
        <f>DataSourceBySite!AF145</f>
        <v>0.97350000000000003</v>
      </c>
      <c r="AZ155" s="2">
        <f>DataSourceBySite!W145</f>
        <v>151</v>
      </c>
      <c r="BA155" s="1">
        <f>DataSourceBySite!AG145</f>
        <v>147</v>
      </c>
      <c r="BB155" s="45">
        <f>DataSourceBySite!AH145</f>
        <v>0.98680000000000001</v>
      </c>
      <c r="BC155" s="2">
        <f>DataSourceBySite!W145</f>
        <v>151</v>
      </c>
      <c r="BD155" s="1">
        <f>DataSourceBySite!AI145</f>
        <v>149</v>
      </c>
      <c r="BE155" s="45">
        <f>DataSourceBySite!AJ145</f>
        <v>0.8609</v>
      </c>
      <c r="BF155" s="2">
        <f>DataSourceBySite!W145</f>
        <v>151</v>
      </c>
      <c r="BG155" s="1">
        <f>DataSourceBySite!AK145</f>
        <v>130</v>
      </c>
      <c r="BH155" s="45">
        <f>DataSourceBySite!AL145</f>
        <v>1</v>
      </c>
      <c r="BI155" s="2">
        <f>DataSourceBySite!W145</f>
        <v>151</v>
      </c>
      <c r="BJ155" s="1">
        <f>DataSourceBySite!AM145</f>
        <v>151</v>
      </c>
    </row>
    <row r="156" spans="1:62" x14ac:dyDescent="0.35">
      <c r="A156" s="3" t="str">
        <f>DataSourceBySite!A146</f>
        <v>AHL</v>
      </c>
      <c r="B156" s="32" t="str">
        <f>DataSourceBySite!B146</f>
        <v>INMIND HEALTHCARE - HEAD OFFICE</v>
      </c>
      <c r="C156" s="32" t="str">
        <f>IF(DataSourceBySite!AO146 = 0, "", DataSourceBySite!AO146)</f>
        <v>AHL02</v>
      </c>
      <c r="D156" s="32" t="str">
        <f>IF(DataSourceBySite!AP146 = 0, "", DataSourceBySite!AP146)</f>
        <v>BATTERSEA BRIDGE HOSPITAL</v>
      </c>
      <c r="E156" s="35">
        <f t="shared" si="6"/>
        <v>0.86813186813186816</v>
      </c>
      <c r="F156" s="35">
        <f t="shared" si="7"/>
        <v>0.86813186813186816</v>
      </c>
      <c r="G156" s="31">
        <f>DataSourceBySite!C146</f>
        <v>5</v>
      </c>
      <c r="H156" s="31">
        <f>DataSourceBySite!AN146 - DataSourceBySite!C146</f>
        <v>0</v>
      </c>
      <c r="I156" s="35">
        <f>IF(ISERROR(DataSourceBySite!C146/DataSourceBySite!AN146),1,DataSourceBySite!C146/DataSourceBySite!AN146)</f>
        <v>1</v>
      </c>
      <c r="J156" s="42">
        <f>DataSourceBySite!D146</f>
        <v>1</v>
      </c>
      <c r="K156" s="28">
        <f>DataSourceBySite!C146</f>
        <v>5</v>
      </c>
      <c r="L156" s="29">
        <f>DataSourceBySite!E146</f>
        <v>5</v>
      </c>
      <c r="M156" s="18">
        <f>DataSourceBySite!C146</f>
        <v>5</v>
      </c>
      <c r="N156" s="45">
        <f>DataSourceBySite!F146</f>
        <v>1</v>
      </c>
      <c r="O156" s="2">
        <f>DataSourceBySite!C146</f>
        <v>5</v>
      </c>
      <c r="P156" s="1">
        <f>DataSourceBySite!G146</f>
        <v>5</v>
      </c>
      <c r="Q156" s="45">
        <f>DataSourceBySite!H146</f>
        <v>1</v>
      </c>
      <c r="R156" s="2">
        <f>DataSourceBySite!C146</f>
        <v>5</v>
      </c>
      <c r="S156" s="1">
        <f>DataSourceBySite!I146</f>
        <v>5</v>
      </c>
      <c r="T156" s="45">
        <f>DataSourceBySite!J146</f>
        <v>0.8</v>
      </c>
      <c r="U156" s="2">
        <f>DataSourceBySite!C146</f>
        <v>5</v>
      </c>
      <c r="V156" s="1">
        <f>DataSourceBySite!K146</f>
        <v>0</v>
      </c>
      <c r="W156" s="45">
        <f>DataSourceBySite!L146</f>
        <v>0.8</v>
      </c>
      <c r="X156" s="2">
        <f>DataSourceBySite!C146</f>
        <v>5</v>
      </c>
      <c r="Y156" s="1">
        <f>DataSourceBySite!M146</f>
        <v>0</v>
      </c>
      <c r="Z156" s="45">
        <f>DataSourceBySite!N146</f>
        <v>1</v>
      </c>
      <c r="AA156" s="2">
        <f>DataSourceBySite!C146</f>
        <v>5</v>
      </c>
      <c r="AB156" s="1">
        <f>DataSourceBySite!O146</f>
        <v>5</v>
      </c>
      <c r="AC156" s="45">
        <f>DataSourceBySite!Q146</f>
        <v>0</v>
      </c>
      <c r="AD156" s="2">
        <f>DataSourceBySite!P146</f>
        <v>0</v>
      </c>
      <c r="AE156" s="1">
        <f>DataSourceBySite!R146</f>
        <v>0</v>
      </c>
      <c r="AF156" s="47">
        <f>DataSourceBySite!S146</f>
        <v>1</v>
      </c>
      <c r="AG156" s="2">
        <f>DataSourceBySite!C146</f>
        <v>5</v>
      </c>
      <c r="AH156" s="1">
        <f>DataSourceBySite!T146</f>
        <v>5</v>
      </c>
      <c r="AI156" s="45">
        <f>DataSourceBySite!U146</f>
        <v>1</v>
      </c>
      <c r="AJ156" s="2">
        <f>DataSourceBySite!C146</f>
        <v>5</v>
      </c>
      <c r="AK156" s="1">
        <f>DataSourceBySite!V146</f>
        <v>5</v>
      </c>
      <c r="AL156" s="18">
        <f>DataSourceBySite!W146</f>
        <v>8</v>
      </c>
      <c r="AM156" s="45">
        <f>DataSourceBySite!X146</f>
        <v>1</v>
      </c>
      <c r="AN156" s="2">
        <f>DataSourceBySite!W146</f>
        <v>8</v>
      </c>
      <c r="AO156" s="1">
        <f>DataSourceBySite!Y146</f>
        <v>8</v>
      </c>
      <c r="AP156" s="45">
        <f>DataSourceBySite!Z146</f>
        <v>1</v>
      </c>
      <c r="AQ156" s="2">
        <f>DataSourceBySite!W146</f>
        <v>8</v>
      </c>
      <c r="AR156" s="1">
        <f>DataSourceBySite!AA146</f>
        <v>8</v>
      </c>
      <c r="AS156" s="45">
        <f>DataSourceBySite!AB146</f>
        <v>0.875</v>
      </c>
      <c r="AT156" s="2">
        <f>DataSourceBySite!W146</f>
        <v>8</v>
      </c>
      <c r="AU156" s="1">
        <f>DataSourceBySite!AC146</f>
        <v>7</v>
      </c>
      <c r="AV156" s="45">
        <f>DataSourceBySite!AD146</f>
        <v>0.875</v>
      </c>
      <c r="AW156" s="2">
        <f>DataSourceBySite!W146</f>
        <v>8</v>
      </c>
      <c r="AX156" s="1">
        <f>DataSourceBySite!AE146</f>
        <v>7</v>
      </c>
      <c r="AY156" s="45">
        <f>DataSourceBySite!AF146</f>
        <v>1</v>
      </c>
      <c r="AZ156" s="2">
        <f>DataSourceBySite!W146</f>
        <v>8</v>
      </c>
      <c r="BA156" s="1">
        <f>DataSourceBySite!AG146</f>
        <v>8</v>
      </c>
      <c r="BB156" s="45">
        <f>DataSourceBySite!AH146</f>
        <v>1</v>
      </c>
      <c r="BC156" s="2">
        <f>DataSourceBySite!W146</f>
        <v>8</v>
      </c>
      <c r="BD156" s="1">
        <f>DataSourceBySite!AI146</f>
        <v>8</v>
      </c>
      <c r="BE156" s="45">
        <f>DataSourceBySite!AJ146</f>
        <v>1</v>
      </c>
      <c r="BF156" s="2">
        <f>DataSourceBySite!W146</f>
        <v>8</v>
      </c>
      <c r="BG156" s="1">
        <f>DataSourceBySite!AK146</f>
        <v>8</v>
      </c>
      <c r="BH156" s="45">
        <f>DataSourceBySite!AL146</f>
        <v>1</v>
      </c>
      <c r="BI156" s="2">
        <f>DataSourceBySite!W146</f>
        <v>8</v>
      </c>
      <c r="BJ156" s="1">
        <f>DataSourceBySite!AM146</f>
        <v>8</v>
      </c>
    </row>
    <row r="157" spans="1:62" x14ac:dyDescent="0.35">
      <c r="A157" s="3" t="str">
        <f>DataSourceBySite!A147</f>
        <v>R1F</v>
      </c>
      <c r="B157" s="32" t="str">
        <f>DataSourceBySite!B147</f>
        <v>ISLE OF WIGHT NHS TRUST</v>
      </c>
      <c r="C157" s="32" t="str">
        <f>IF(DataSourceBySite!AO147 = 0, "", DataSourceBySite!AO147)</f>
        <v>R1F01</v>
      </c>
      <c r="D157" s="32" t="str">
        <f>IF(DataSourceBySite!AP147 = 0, "", DataSourceBySite!AP147)</f>
        <v>ST MARY'S HOSPITAL</v>
      </c>
      <c r="E157" s="35">
        <f t="shared" si="6"/>
        <v>0.71317829457364346</v>
      </c>
      <c r="F157" s="35">
        <f t="shared" si="7"/>
        <v>0.71317829457364346</v>
      </c>
      <c r="G157" s="31">
        <f>DataSourceBySite!C147</f>
        <v>152</v>
      </c>
      <c r="H157" s="31">
        <f>DataSourceBySite!AN147 - DataSourceBySite!C147</f>
        <v>0</v>
      </c>
      <c r="I157" s="35">
        <f>IF(ISERROR(DataSourceBySite!C147/DataSourceBySite!AN147),1,DataSourceBySite!C147/DataSourceBySite!AN147)</f>
        <v>1</v>
      </c>
      <c r="J157" s="42">
        <f>DataSourceBySite!D147</f>
        <v>1</v>
      </c>
      <c r="K157" s="28">
        <f>DataSourceBySite!C147</f>
        <v>152</v>
      </c>
      <c r="L157" s="29">
        <f>DataSourceBySite!E147</f>
        <v>152</v>
      </c>
      <c r="M157" s="18">
        <f>DataSourceBySite!C147</f>
        <v>152</v>
      </c>
      <c r="N157" s="45">
        <f>DataSourceBySite!F147</f>
        <v>1</v>
      </c>
      <c r="O157" s="2">
        <f>DataSourceBySite!C147</f>
        <v>152</v>
      </c>
      <c r="P157" s="1">
        <f>DataSourceBySite!G147</f>
        <v>152</v>
      </c>
      <c r="Q157" s="45">
        <f>DataSourceBySite!H147</f>
        <v>1</v>
      </c>
      <c r="R157" s="2">
        <f>DataSourceBySite!C147</f>
        <v>152</v>
      </c>
      <c r="S157" s="1">
        <f>DataSourceBySite!I147</f>
        <v>152</v>
      </c>
      <c r="T157" s="45">
        <f>DataSourceBySite!J147</f>
        <v>0.58550000000000002</v>
      </c>
      <c r="U157" s="2">
        <f>DataSourceBySite!C147</f>
        <v>152</v>
      </c>
      <c r="V157" s="1">
        <f>DataSourceBySite!K147</f>
        <v>89</v>
      </c>
      <c r="W157" s="45">
        <f>DataSourceBySite!L147</f>
        <v>0.24340000000000001</v>
      </c>
      <c r="X157" s="2">
        <f>DataSourceBySite!C147</f>
        <v>152</v>
      </c>
      <c r="Y157" s="1">
        <f>DataSourceBySite!M147</f>
        <v>37</v>
      </c>
      <c r="Z157" s="45">
        <f>DataSourceBySite!N147</f>
        <v>0.57889999999999997</v>
      </c>
      <c r="AA157" s="2">
        <f>DataSourceBySite!C147</f>
        <v>152</v>
      </c>
      <c r="AB157" s="1">
        <f>DataSourceBySite!O147</f>
        <v>88</v>
      </c>
      <c r="AC157" s="45">
        <f>DataSourceBySite!Q147</f>
        <v>1</v>
      </c>
      <c r="AD157" s="2">
        <f>DataSourceBySite!P147</f>
        <v>65</v>
      </c>
      <c r="AE157" s="1">
        <f>DataSourceBySite!R147</f>
        <v>65</v>
      </c>
      <c r="AF157" s="47">
        <f>DataSourceBySite!S147</f>
        <v>0.57889999999999997</v>
      </c>
      <c r="AG157" s="2">
        <f>DataSourceBySite!C147</f>
        <v>152</v>
      </c>
      <c r="AH157" s="1">
        <f>DataSourceBySite!T147</f>
        <v>88</v>
      </c>
      <c r="AI157" s="45">
        <f>DataSourceBySite!U147</f>
        <v>0.57889999999999997</v>
      </c>
      <c r="AJ157" s="2">
        <f>DataSourceBySite!C147</f>
        <v>152</v>
      </c>
      <c r="AK157" s="1">
        <f>DataSourceBySite!V147</f>
        <v>88</v>
      </c>
      <c r="AL157" s="18">
        <f>DataSourceBySite!W147</f>
        <v>152</v>
      </c>
      <c r="AM157" s="45">
        <f>DataSourceBySite!X147</f>
        <v>1</v>
      </c>
      <c r="AN157" s="2">
        <f>DataSourceBySite!W147</f>
        <v>152</v>
      </c>
      <c r="AO157" s="1">
        <f>DataSourceBySite!Y147</f>
        <v>152</v>
      </c>
      <c r="AP157" s="45">
        <f>DataSourceBySite!Z147</f>
        <v>1</v>
      </c>
      <c r="AQ157" s="2">
        <f>DataSourceBySite!W147</f>
        <v>152</v>
      </c>
      <c r="AR157" s="1">
        <f>DataSourceBySite!AA147</f>
        <v>152</v>
      </c>
      <c r="AS157" s="45">
        <f>DataSourceBySite!AB147</f>
        <v>0.58550000000000002</v>
      </c>
      <c r="AT157" s="2">
        <f>DataSourceBySite!W147</f>
        <v>152</v>
      </c>
      <c r="AU157" s="1">
        <f>DataSourceBySite!AC147</f>
        <v>89</v>
      </c>
      <c r="AV157" s="45">
        <f>DataSourceBySite!AD147</f>
        <v>0.24340000000000001</v>
      </c>
      <c r="AW157" s="2">
        <f>DataSourceBySite!W147</f>
        <v>152</v>
      </c>
      <c r="AX157" s="1">
        <f>DataSourceBySite!AE147</f>
        <v>37</v>
      </c>
      <c r="AY157" s="45">
        <f>DataSourceBySite!AF147</f>
        <v>0.94740000000000002</v>
      </c>
      <c r="AZ157" s="2">
        <f>DataSourceBySite!W147</f>
        <v>152</v>
      </c>
      <c r="BA157" s="1">
        <f>DataSourceBySite!AG147</f>
        <v>144</v>
      </c>
      <c r="BB157" s="45">
        <f>DataSourceBySite!AH147</f>
        <v>0.94079999999999997</v>
      </c>
      <c r="BC157" s="2">
        <f>DataSourceBySite!W147</f>
        <v>152</v>
      </c>
      <c r="BD157" s="1">
        <f>DataSourceBySite!AI147</f>
        <v>143</v>
      </c>
      <c r="BE157" s="45">
        <f>DataSourceBySite!AJ147</f>
        <v>0.57889999999999997</v>
      </c>
      <c r="BF157" s="2">
        <f>DataSourceBySite!W147</f>
        <v>152</v>
      </c>
      <c r="BG157" s="1">
        <f>DataSourceBySite!AK147</f>
        <v>88</v>
      </c>
      <c r="BH157" s="45">
        <f>DataSourceBySite!AL147</f>
        <v>1</v>
      </c>
      <c r="BI157" s="2">
        <f>DataSourceBySite!W147</f>
        <v>152</v>
      </c>
      <c r="BJ157" s="1">
        <f>DataSourceBySite!AM147</f>
        <v>152</v>
      </c>
    </row>
    <row r="158" spans="1:62" x14ac:dyDescent="0.35">
      <c r="A158" s="3" t="str">
        <f>DataSourceBySite!A148</f>
        <v>RXY</v>
      </c>
      <c r="B158" s="32" t="str">
        <f>DataSourceBySite!B148</f>
        <v>KENT AND MEDWAY NHS AND SOCIAL CARE PARTNERSHIP TRUST</v>
      </c>
      <c r="C158" s="32" t="str">
        <f>IF(DataSourceBySite!AO148 = 0, "", DataSourceBySite!AO148)</f>
        <v>RX2A8</v>
      </c>
      <c r="D158" s="32" t="str">
        <f>IF(DataSourceBySite!AP148 = 0, "", DataSourceBySite!AP148)</f>
        <v>GREENACRES</v>
      </c>
      <c r="E158" s="35">
        <f t="shared" si="6"/>
        <v>0.2857142857142857</v>
      </c>
      <c r="F158" s="35">
        <f t="shared" si="7"/>
        <v>0.2857142857142857</v>
      </c>
      <c r="G158" s="31">
        <f>DataSourceBySite!C148</f>
        <v>6</v>
      </c>
      <c r="H158" s="31">
        <f>DataSourceBySite!AN148 - DataSourceBySite!C148</f>
        <v>0</v>
      </c>
      <c r="I158" s="35">
        <f>IF(ISERROR(DataSourceBySite!C148/DataSourceBySite!AN148),1,DataSourceBySite!C148/DataSourceBySite!AN148)</f>
        <v>1</v>
      </c>
      <c r="J158" s="42">
        <f>DataSourceBySite!D148</f>
        <v>1</v>
      </c>
      <c r="K158" s="28">
        <f>DataSourceBySite!C148</f>
        <v>6</v>
      </c>
      <c r="L158" s="29">
        <f>DataSourceBySite!E148</f>
        <v>6</v>
      </c>
      <c r="M158" s="18">
        <f>DataSourceBySite!C148</f>
        <v>6</v>
      </c>
      <c r="N158" s="45">
        <f>DataSourceBySite!F148</f>
        <v>1</v>
      </c>
      <c r="O158" s="2">
        <f>DataSourceBySite!C148</f>
        <v>6</v>
      </c>
      <c r="P158" s="1">
        <f>DataSourceBySite!G148</f>
        <v>6</v>
      </c>
      <c r="Q158" s="45">
        <f>DataSourceBySite!H148</f>
        <v>1</v>
      </c>
      <c r="R158" s="2">
        <f>DataSourceBySite!C148</f>
        <v>6</v>
      </c>
      <c r="S158" s="1">
        <f>DataSourceBySite!I148</f>
        <v>6</v>
      </c>
      <c r="T158" s="45">
        <f>DataSourceBySite!J148</f>
        <v>0.33329999999999999</v>
      </c>
      <c r="U158" s="2">
        <f>DataSourceBySite!C148</f>
        <v>6</v>
      </c>
      <c r="V158" s="1">
        <f>DataSourceBySite!K148</f>
        <v>0</v>
      </c>
      <c r="W158" s="45">
        <f>DataSourceBySite!L148</f>
        <v>0.33329999999999999</v>
      </c>
      <c r="X158" s="2">
        <f>DataSourceBySite!C148</f>
        <v>6</v>
      </c>
      <c r="Y158" s="1">
        <f>DataSourceBySite!M148</f>
        <v>0</v>
      </c>
      <c r="Z158" s="45">
        <f>DataSourceBySite!N148</f>
        <v>0</v>
      </c>
      <c r="AA158" s="2">
        <f>DataSourceBySite!C148</f>
        <v>6</v>
      </c>
      <c r="AB158" s="1">
        <f>DataSourceBySite!O148</f>
        <v>0</v>
      </c>
      <c r="AC158" s="45">
        <f>DataSourceBySite!Q148</f>
        <v>0</v>
      </c>
      <c r="AD158" s="2">
        <f>DataSourceBySite!P148</f>
        <v>0</v>
      </c>
      <c r="AE158" s="1">
        <f>DataSourceBySite!R148</f>
        <v>0</v>
      </c>
      <c r="AF158" s="47">
        <f>DataSourceBySite!S148</f>
        <v>0</v>
      </c>
      <c r="AG158" s="2">
        <f>DataSourceBySite!C148</f>
        <v>6</v>
      </c>
      <c r="AH158" s="1">
        <f>DataSourceBySite!T148</f>
        <v>0</v>
      </c>
      <c r="AI158" s="45">
        <f>DataSourceBySite!U148</f>
        <v>0</v>
      </c>
      <c r="AJ158" s="2">
        <f>DataSourceBySite!C148</f>
        <v>6</v>
      </c>
      <c r="AK158" s="1">
        <f>DataSourceBySite!V148</f>
        <v>0</v>
      </c>
      <c r="AL158" s="18">
        <f>DataSourceBySite!W148</f>
        <v>6</v>
      </c>
      <c r="AM158" s="45">
        <f>DataSourceBySite!X148</f>
        <v>1</v>
      </c>
      <c r="AN158" s="2">
        <f>DataSourceBySite!W148</f>
        <v>6</v>
      </c>
      <c r="AO158" s="1">
        <f>DataSourceBySite!Y148</f>
        <v>6</v>
      </c>
      <c r="AP158" s="45">
        <f>DataSourceBySite!Z148</f>
        <v>1</v>
      </c>
      <c r="AQ158" s="2">
        <f>DataSourceBySite!W148</f>
        <v>6</v>
      </c>
      <c r="AR158" s="1">
        <f>DataSourceBySite!AA148</f>
        <v>6</v>
      </c>
      <c r="AS158" s="45">
        <f>DataSourceBySite!AB148</f>
        <v>0.33329999999999999</v>
      </c>
      <c r="AT158" s="2">
        <f>DataSourceBySite!W148</f>
        <v>6</v>
      </c>
      <c r="AU158" s="1">
        <f>DataSourceBySite!AC148</f>
        <v>0</v>
      </c>
      <c r="AV158" s="45">
        <f>DataSourceBySite!AD148</f>
        <v>0.33329999999999999</v>
      </c>
      <c r="AW158" s="2">
        <f>DataSourceBySite!W148</f>
        <v>6</v>
      </c>
      <c r="AX158" s="1">
        <f>DataSourceBySite!AE148</f>
        <v>0</v>
      </c>
      <c r="AY158" s="45">
        <f>DataSourceBySite!AF148</f>
        <v>0</v>
      </c>
      <c r="AZ158" s="2">
        <f>DataSourceBySite!W148</f>
        <v>6</v>
      </c>
      <c r="BA158" s="1">
        <f>DataSourceBySite!AG148</f>
        <v>0</v>
      </c>
      <c r="BB158" s="45">
        <f>DataSourceBySite!AH148</f>
        <v>0</v>
      </c>
      <c r="BC158" s="2">
        <f>DataSourceBySite!W148</f>
        <v>6</v>
      </c>
      <c r="BD158" s="1">
        <f>DataSourceBySite!AI148</f>
        <v>0</v>
      </c>
      <c r="BE158" s="45">
        <f>DataSourceBySite!AJ148</f>
        <v>0</v>
      </c>
      <c r="BF158" s="2">
        <f>DataSourceBySite!W148</f>
        <v>6</v>
      </c>
      <c r="BG158" s="1">
        <f>DataSourceBySite!AK148</f>
        <v>0</v>
      </c>
      <c r="BH158" s="45">
        <f>DataSourceBySite!AL148</f>
        <v>1</v>
      </c>
      <c r="BI158" s="2">
        <f>DataSourceBySite!W148</f>
        <v>6</v>
      </c>
      <c r="BJ158" s="1">
        <f>DataSourceBySite!AM148</f>
        <v>6</v>
      </c>
    </row>
    <row r="159" spans="1:62" x14ac:dyDescent="0.35">
      <c r="A159" s="3" t="str">
        <f>DataSourceBySite!A149</f>
        <v>RXY</v>
      </c>
      <c r="B159" s="32" t="str">
        <f>DataSourceBySite!B149</f>
        <v>KENT AND MEDWAY NHS AND SOCIAL CARE PARTNERSHIP TRUST</v>
      </c>
      <c r="C159" s="32" t="str">
        <f>IF(DataSourceBySite!AO149 = 0, "", DataSourceBySite!AO149)</f>
        <v>RXY3P</v>
      </c>
      <c r="D159" s="32" t="str">
        <f>IF(DataSourceBySite!AP149 = 0, "", DataSourceBySite!AP149)</f>
        <v>LITTLEBROOK</v>
      </c>
      <c r="E159" s="35">
        <f t="shared" si="6"/>
        <v>0.48979591836734693</v>
      </c>
      <c r="F159" s="35">
        <f t="shared" si="7"/>
        <v>0.48979591836734693</v>
      </c>
      <c r="G159" s="31">
        <f>DataSourceBySite!C149</f>
        <v>42</v>
      </c>
      <c r="H159" s="31">
        <f>DataSourceBySite!AN149 - DataSourceBySite!C149</f>
        <v>0</v>
      </c>
      <c r="I159" s="35">
        <f>IF(ISERROR(DataSourceBySite!C149/DataSourceBySite!AN149),1,DataSourceBySite!C149/DataSourceBySite!AN149)</f>
        <v>1</v>
      </c>
      <c r="J159" s="42">
        <f>DataSourceBySite!D149</f>
        <v>1</v>
      </c>
      <c r="K159" s="28">
        <f>DataSourceBySite!C149</f>
        <v>42</v>
      </c>
      <c r="L159" s="29">
        <f>DataSourceBySite!E149</f>
        <v>42</v>
      </c>
      <c r="M159" s="18">
        <f>DataSourceBySite!C149</f>
        <v>42</v>
      </c>
      <c r="N159" s="45">
        <f>DataSourceBySite!F149</f>
        <v>1</v>
      </c>
      <c r="O159" s="2">
        <f>DataSourceBySite!C149</f>
        <v>42</v>
      </c>
      <c r="P159" s="1">
        <f>DataSourceBySite!G149</f>
        <v>42</v>
      </c>
      <c r="Q159" s="45">
        <f>DataSourceBySite!H149</f>
        <v>1</v>
      </c>
      <c r="R159" s="2">
        <f>DataSourceBySite!C149</f>
        <v>42</v>
      </c>
      <c r="S159" s="1">
        <f>DataSourceBySite!I149</f>
        <v>42</v>
      </c>
      <c r="T159" s="45">
        <f>DataSourceBySite!J149</f>
        <v>0.71430000000000005</v>
      </c>
      <c r="U159" s="2">
        <f>DataSourceBySite!C149</f>
        <v>42</v>
      </c>
      <c r="V159" s="1">
        <f>DataSourceBySite!K149</f>
        <v>30</v>
      </c>
      <c r="W159" s="45">
        <f>DataSourceBySite!L149</f>
        <v>0.71430000000000005</v>
      </c>
      <c r="X159" s="2">
        <f>DataSourceBySite!C149</f>
        <v>42</v>
      </c>
      <c r="Y159" s="1">
        <f>DataSourceBySite!M149</f>
        <v>30</v>
      </c>
      <c r="Z159" s="45">
        <f>DataSourceBySite!N149</f>
        <v>0</v>
      </c>
      <c r="AA159" s="2">
        <f>DataSourceBySite!C149</f>
        <v>42</v>
      </c>
      <c r="AB159" s="1">
        <f>DataSourceBySite!O149</f>
        <v>0</v>
      </c>
      <c r="AC159" s="45">
        <f>DataSourceBySite!Q149</f>
        <v>0</v>
      </c>
      <c r="AD159" s="2">
        <f>DataSourceBySite!P149</f>
        <v>0</v>
      </c>
      <c r="AE159" s="1">
        <f>DataSourceBySite!R149</f>
        <v>0</v>
      </c>
      <c r="AF159" s="47">
        <f>DataSourceBySite!S149</f>
        <v>0</v>
      </c>
      <c r="AG159" s="2">
        <f>DataSourceBySite!C149</f>
        <v>42</v>
      </c>
      <c r="AH159" s="1">
        <f>DataSourceBySite!T149</f>
        <v>0</v>
      </c>
      <c r="AI159" s="45">
        <f>DataSourceBySite!U149</f>
        <v>0</v>
      </c>
      <c r="AJ159" s="2">
        <f>DataSourceBySite!C149</f>
        <v>42</v>
      </c>
      <c r="AK159" s="1">
        <f>DataSourceBySite!V149</f>
        <v>0</v>
      </c>
      <c r="AL159" s="18">
        <f>DataSourceBySite!W149</f>
        <v>42</v>
      </c>
      <c r="AM159" s="45">
        <f>DataSourceBySite!X149</f>
        <v>1</v>
      </c>
      <c r="AN159" s="2">
        <f>DataSourceBySite!W149</f>
        <v>42</v>
      </c>
      <c r="AO159" s="1">
        <f>DataSourceBySite!Y149</f>
        <v>42</v>
      </c>
      <c r="AP159" s="45">
        <f>DataSourceBySite!Z149</f>
        <v>1</v>
      </c>
      <c r="AQ159" s="2">
        <f>DataSourceBySite!W149</f>
        <v>42</v>
      </c>
      <c r="AR159" s="1">
        <f>DataSourceBySite!AA149</f>
        <v>42</v>
      </c>
      <c r="AS159" s="45">
        <f>DataSourceBySite!AB149</f>
        <v>0.71430000000000005</v>
      </c>
      <c r="AT159" s="2">
        <f>DataSourceBySite!W149</f>
        <v>42</v>
      </c>
      <c r="AU159" s="1">
        <f>DataSourceBySite!AC149</f>
        <v>30</v>
      </c>
      <c r="AV159" s="45">
        <f>DataSourceBySite!AD149</f>
        <v>0.71430000000000005</v>
      </c>
      <c r="AW159" s="2">
        <f>DataSourceBySite!W149</f>
        <v>42</v>
      </c>
      <c r="AX159" s="1">
        <f>DataSourceBySite!AE149</f>
        <v>30</v>
      </c>
      <c r="AY159" s="45">
        <f>DataSourceBySite!AF149</f>
        <v>0</v>
      </c>
      <c r="AZ159" s="2">
        <f>DataSourceBySite!W149</f>
        <v>42</v>
      </c>
      <c r="BA159" s="1">
        <f>DataSourceBySite!AG149</f>
        <v>0</v>
      </c>
      <c r="BB159" s="45">
        <f>DataSourceBySite!AH149</f>
        <v>0</v>
      </c>
      <c r="BC159" s="2">
        <f>DataSourceBySite!W149</f>
        <v>42</v>
      </c>
      <c r="BD159" s="1">
        <f>DataSourceBySite!AI149</f>
        <v>0</v>
      </c>
      <c r="BE159" s="45">
        <f>DataSourceBySite!AJ149</f>
        <v>0</v>
      </c>
      <c r="BF159" s="2">
        <f>DataSourceBySite!W149</f>
        <v>42</v>
      </c>
      <c r="BG159" s="1">
        <f>DataSourceBySite!AK149</f>
        <v>0</v>
      </c>
      <c r="BH159" s="45">
        <f>DataSourceBySite!AL149</f>
        <v>1</v>
      </c>
      <c r="BI159" s="2">
        <f>DataSourceBySite!W149</f>
        <v>42</v>
      </c>
      <c r="BJ159" s="1">
        <f>DataSourceBySite!AM149</f>
        <v>42</v>
      </c>
    </row>
    <row r="160" spans="1:62" x14ac:dyDescent="0.35">
      <c r="A160" s="3" t="str">
        <f>DataSourceBySite!A150</f>
        <v>RXY</v>
      </c>
      <c r="B160" s="32" t="str">
        <f>DataSourceBySite!B150</f>
        <v>KENT AND MEDWAY NHS AND SOCIAL CARE PARTNERSHIP TRUST</v>
      </c>
      <c r="C160" s="32" t="str">
        <f>IF(DataSourceBySite!AO150 = 0, "", DataSourceBySite!AO150)</f>
        <v>RXY6Q</v>
      </c>
      <c r="D160" s="32" t="str">
        <f>IF(DataSourceBySite!AP150 = 0, "", DataSourceBySite!AP150)</f>
        <v>PRIORITY HOUSE</v>
      </c>
      <c r="E160" s="35">
        <f t="shared" si="6"/>
        <v>0.2857142857142857</v>
      </c>
      <c r="F160" s="35">
        <f t="shared" si="7"/>
        <v>0.2857142857142857</v>
      </c>
      <c r="G160" s="31">
        <f>DataSourceBySite!C150</f>
        <v>23</v>
      </c>
      <c r="H160" s="31">
        <f>DataSourceBySite!AN150 - DataSourceBySite!C150</f>
        <v>0</v>
      </c>
      <c r="I160" s="35">
        <f>IF(ISERROR(DataSourceBySite!C150/DataSourceBySite!AN150),1,DataSourceBySite!C150/DataSourceBySite!AN150)</f>
        <v>1</v>
      </c>
      <c r="J160" s="42">
        <f>DataSourceBySite!D150</f>
        <v>1</v>
      </c>
      <c r="K160" s="28">
        <f>DataSourceBySite!C150</f>
        <v>23</v>
      </c>
      <c r="L160" s="29">
        <f>DataSourceBySite!E150</f>
        <v>23</v>
      </c>
      <c r="M160" s="18">
        <f>DataSourceBySite!C150</f>
        <v>23</v>
      </c>
      <c r="N160" s="45">
        <f>DataSourceBySite!F150</f>
        <v>1</v>
      </c>
      <c r="O160" s="2">
        <f>DataSourceBySite!C150</f>
        <v>23</v>
      </c>
      <c r="P160" s="1">
        <f>DataSourceBySite!G150</f>
        <v>23</v>
      </c>
      <c r="Q160" s="45">
        <f>DataSourceBySite!H150</f>
        <v>1</v>
      </c>
      <c r="R160" s="2">
        <f>DataSourceBySite!C150</f>
        <v>23</v>
      </c>
      <c r="S160" s="1">
        <f>DataSourceBySite!I150</f>
        <v>23</v>
      </c>
      <c r="T160" s="45">
        <f>DataSourceBySite!J150</f>
        <v>0.1739</v>
      </c>
      <c r="U160" s="2">
        <f>DataSourceBySite!C150</f>
        <v>23</v>
      </c>
      <c r="V160" s="1">
        <f>DataSourceBySite!K150</f>
        <v>0</v>
      </c>
      <c r="W160" s="45">
        <f>DataSourceBySite!L150</f>
        <v>0.1739</v>
      </c>
      <c r="X160" s="2">
        <f>DataSourceBySite!C150</f>
        <v>23</v>
      </c>
      <c r="Y160" s="1">
        <f>DataSourceBySite!M150</f>
        <v>0</v>
      </c>
      <c r="Z160" s="45">
        <f>DataSourceBySite!N150</f>
        <v>0</v>
      </c>
      <c r="AA160" s="2">
        <f>DataSourceBySite!C150</f>
        <v>23</v>
      </c>
      <c r="AB160" s="1">
        <f>DataSourceBySite!O150</f>
        <v>0</v>
      </c>
      <c r="AC160" s="45">
        <f>DataSourceBySite!Q150</f>
        <v>0</v>
      </c>
      <c r="AD160" s="2">
        <f>DataSourceBySite!P150</f>
        <v>0</v>
      </c>
      <c r="AE160" s="1">
        <f>DataSourceBySite!R150</f>
        <v>0</v>
      </c>
      <c r="AF160" s="47">
        <f>DataSourceBySite!S150</f>
        <v>0</v>
      </c>
      <c r="AG160" s="2">
        <f>DataSourceBySite!C150</f>
        <v>23</v>
      </c>
      <c r="AH160" s="1">
        <f>DataSourceBySite!T150</f>
        <v>0</v>
      </c>
      <c r="AI160" s="45">
        <f>DataSourceBySite!U150</f>
        <v>0</v>
      </c>
      <c r="AJ160" s="2">
        <f>DataSourceBySite!C150</f>
        <v>23</v>
      </c>
      <c r="AK160" s="1">
        <f>DataSourceBySite!V150</f>
        <v>0</v>
      </c>
      <c r="AL160" s="18">
        <f>DataSourceBySite!W150</f>
        <v>23</v>
      </c>
      <c r="AM160" s="45">
        <f>DataSourceBySite!X150</f>
        <v>1</v>
      </c>
      <c r="AN160" s="2">
        <f>DataSourceBySite!W150</f>
        <v>23</v>
      </c>
      <c r="AO160" s="1">
        <f>DataSourceBySite!Y150</f>
        <v>23</v>
      </c>
      <c r="AP160" s="45">
        <f>DataSourceBySite!Z150</f>
        <v>1</v>
      </c>
      <c r="AQ160" s="2">
        <f>DataSourceBySite!W150</f>
        <v>23</v>
      </c>
      <c r="AR160" s="1">
        <f>DataSourceBySite!AA150</f>
        <v>23</v>
      </c>
      <c r="AS160" s="45">
        <f>DataSourceBySite!AB150</f>
        <v>0.1739</v>
      </c>
      <c r="AT160" s="2">
        <f>DataSourceBySite!W150</f>
        <v>23</v>
      </c>
      <c r="AU160" s="1">
        <f>DataSourceBySite!AC150</f>
        <v>0</v>
      </c>
      <c r="AV160" s="45">
        <f>DataSourceBySite!AD150</f>
        <v>0.1739</v>
      </c>
      <c r="AW160" s="2">
        <f>DataSourceBySite!W150</f>
        <v>23</v>
      </c>
      <c r="AX160" s="1">
        <f>DataSourceBySite!AE150</f>
        <v>0</v>
      </c>
      <c r="AY160" s="45">
        <f>DataSourceBySite!AF150</f>
        <v>0</v>
      </c>
      <c r="AZ160" s="2">
        <f>DataSourceBySite!W150</f>
        <v>23</v>
      </c>
      <c r="BA160" s="1">
        <f>DataSourceBySite!AG150</f>
        <v>0</v>
      </c>
      <c r="BB160" s="45">
        <f>DataSourceBySite!AH150</f>
        <v>0</v>
      </c>
      <c r="BC160" s="2">
        <f>DataSourceBySite!W150</f>
        <v>23</v>
      </c>
      <c r="BD160" s="1">
        <f>DataSourceBySite!AI150</f>
        <v>0</v>
      </c>
      <c r="BE160" s="45">
        <f>DataSourceBySite!AJ150</f>
        <v>0</v>
      </c>
      <c r="BF160" s="2">
        <f>DataSourceBySite!W150</f>
        <v>23</v>
      </c>
      <c r="BG160" s="1">
        <f>DataSourceBySite!AK150</f>
        <v>0</v>
      </c>
      <c r="BH160" s="45">
        <f>DataSourceBySite!AL150</f>
        <v>1</v>
      </c>
      <c r="BI160" s="2">
        <f>DataSourceBySite!W150</f>
        <v>23</v>
      </c>
      <c r="BJ160" s="1">
        <f>DataSourceBySite!AM150</f>
        <v>23</v>
      </c>
    </row>
    <row r="161" spans="1:62" x14ac:dyDescent="0.35">
      <c r="A161" s="3" t="str">
        <f>DataSourceBySite!A151</f>
        <v>RXY</v>
      </c>
      <c r="B161" s="32" t="str">
        <f>DataSourceBySite!B151</f>
        <v>KENT AND MEDWAY NHS AND SOCIAL CARE PARTNERSHIP TRUST</v>
      </c>
      <c r="C161" s="32" t="str">
        <f>IF(DataSourceBySite!AO151 = 0, "", DataSourceBySite!AO151)</f>
        <v>RYYCA</v>
      </c>
      <c r="D161" s="32" t="str">
        <f>IF(DataSourceBySite!AP151 = 0, "", DataSourceBySite!AP151)</f>
        <v>ST MARTINS HOSPITAL</v>
      </c>
      <c r="E161" s="35">
        <f t="shared" si="6"/>
        <v>0</v>
      </c>
      <c r="F161" s="35">
        <f t="shared" si="7"/>
        <v>0</v>
      </c>
      <c r="G161" s="31">
        <f>DataSourceBySite!C151</f>
        <v>0</v>
      </c>
      <c r="H161" s="31">
        <f>DataSourceBySite!AN151 - DataSourceBySite!C151</f>
        <v>0</v>
      </c>
      <c r="I161" s="35">
        <f>IF(ISERROR(DataSourceBySite!C151/DataSourceBySite!AN151),1,DataSourceBySite!C151/DataSourceBySite!AN151)</f>
        <v>1</v>
      </c>
      <c r="J161" s="42">
        <f>DataSourceBySite!D151</f>
        <v>0</v>
      </c>
      <c r="K161" s="28">
        <f>DataSourceBySite!C151</f>
        <v>0</v>
      </c>
      <c r="L161" s="29">
        <f>DataSourceBySite!E151</f>
        <v>0</v>
      </c>
      <c r="M161" s="18">
        <f>DataSourceBySite!C151</f>
        <v>0</v>
      </c>
      <c r="N161" s="45">
        <f>DataSourceBySite!F151</f>
        <v>0</v>
      </c>
      <c r="O161" s="2">
        <f>DataSourceBySite!C151</f>
        <v>0</v>
      </c>
      <c r="P161" s="1">
        <f>DataSourceBySite!G151</f>
        <v>0</v>
      </c>
      <c r="Q161" s="45">
        <f>DataSourceBySite!H151</f>
        <v>0</v>
      </c>
      <c r="R161" s="2">
        <f>DataSourceBySite!C151</f>
        <v>0</v>
      </c>
      <c r="S161" s="1">
        <f>DataSourceBySite!I151</f>
        <v>0</v>
      </c>
      <c r="T161" s="45">
        <f>DataSourceBySite!J151</f>
        <v>0</v>
      </c>
      <c r="U161" s="2">
        <f>DataSourceBySite!C151</f>
        <v>0</v>
      </c>
      <c r="V161" s="1">
        <f>DataSourceBySite!K151</f>
        <v>0</v>
      </c>
      <c r="W161" s="45">
        <f>DataSourceBySite!L151</f>
        <v>0</v>
      </c>
      <c r="X161" s="2">
        <f>DataSourceBySite!C151</f>
        <v>0</v>
      </c>
      <c r="Y161" s="1">
        <f>DataSourceBySite!M151</f>
        <v>0</v>
      </c>
      <c r="Z161" s="45">
        <f>DataSourceBySite!N151</f>
        <v>0</v>
      </c>
      <c r="AA161" s="2">
        <f>DataSourceBySite!C151</f>
        <v>0</v>
      </c>
      <c r="AB161" s="1">
        <f>DataSourceBySite!O151</f>
        <v>0</v>
      </c>
      <c r="AC161" s="45">
        <f>DataSourceBySite!Q151</f>
        <v>0</v>
      </c>
      <c r="AD161" s="2">
        <f>DataSourceBySite!P151</f>
        <v>0</v>
      </c>
      <c r="AE161" s="1">
        <f>DataSourceBySite!R151</f>
        <v>0</v>
      </c>
      <c r="AF161" s="47">
        <f>DataSourceBySite!S151</f>
        <v>0</v>
      </c>
      <c r="AG161" s="2">
        <f>DataSourceBySite!C151</f>
        <v>0</v>
      </c>
      <c r="AH161" s="1">
        <f>DataSourceBySite!T151</f>
        <v>0</v>
      </c>
      <c r="AI161" s="45">
        <f>DataSourceBySite!U151</f>
        <v>0</v>
      </c>
      <c r="AJ161" s="2">
        <f>DataSourceBySite!C151</f>
        <v>0</v>
      </c>
      <c r="AK161" s="1">
        <f>DataSourceBySite!V151</f>
        <v>0</v>
      </c>
      <c r="AL161" s="18">
        <f>DataSourceBySite!W151</f>
        <v>0</v>
      </c>
      <c r="AM161" s="45">
        <f>DataSourceBySite!X151</f>
        <v>0</v>
      </c>
      <c r="AN161" s="2">
        <f>DataSourceBySite!W151</f>
        <v>0</v>
      </c>
      <c r="AO161" s="1">
        <f>DataSourceBySite!Y151</f>
        <v>0</v>
      </c>
      <c r="AP161" s="45">
        <f>DataSourceBySite!Z151</f>
        <v>0</v>
      </c>
      <c r="AQ161" s="2">
        <f>DataSourceBySite!W151</f>
        <v>0</v>
      </c>
      <c r="AR161" s="1">
        <f>DataSourceBySite!AA151</f>
        <v>0</v>
      </c>
      <c r="AS161" s="45">
        <f>DataSourceBySite!AB151</f>
        <v>0</v>
      </c>
      <c r="AT161" s="2">
        <f>DataSourceBySite!W151</f>
        <v>0</v>
      </c>
      <c r="AU161" s="1">
        <f>DataSourceBySite!AC151</f>
        <v>0</v>
      </c>
      <c r="AV161" s="45">
        <f>DataSourceBySite!AD151</f>
        <v>0</v>
      </c>
      <c r="AW161" s="2">
        <f>DataSourceBySite!W151</f>
        <v>0</v>
      </c>
      <c r="AX161" s="1">
        <f>DataSourceBySite!AE151</f>
        <v>0</v>
      </c>
      <c r="AY161" s="45">
        <f>DataSourceBySite!AF151</f>
        <v>0</v>
      </c>
      <c r="AZ161" s="2">
        <f>DataSourceBySite!W151</f>
        <v>0</v>
      </c>
      <c r="BA161" s="1">
        <f>DataSourceBySite!AG151</f>
        <v>0</v>
      </c>
      <c r="BB161" s="45">
        <f>DataSourceBySite!AH151</f>
        <v>0</v>
      </c>
      <c r="BC161" s="2">
        <f>DataSourceBySite!W151</f>
        <v>0</v>
      </c>
      <c r="BD161" s="1">
        <f>DataSourceBySite!AI151</f>
        <v>0</v>
      </c>
      <c r="BE161" s="45">
        <f>DataSourceBySite!AJ151</f>
        <v>0</v>
      </c>
      <c r="BF161" s="2">
        <f>DataSourceBySite!W151</f>
        <v>0</v>
      </c>
      <c r="BG161" s="1">
        <f>DataSourceBySite!AK151</f>
        <v>0</v>
      </c>
      <c r="BH161" s="45">
        <f>DataSourceBySite!AL151</f>
        <v>0</v>
      </c>
      <c r="BI161" s="2">
        <f>DataSourceBySite!W151</f>
        <v>0</v>
      </c>
      <c r="BJ161" s="1">
        <f>DataSourceBySite!AM151</f>
        <v>0</v>
      </c>
    </row>
    <row r="162" spans="1:62" x14ac:dyDescent="0.35">
      <c r="A162" s="3" t="str">
        <f>DataSourceBySite!A152</f>
        <v>RW5</v>
      </c>
      <c r="B162" s="32" t="str">
        <f>DataSourceBySite!B152</f>
        <v>LANCASHIRE &amp; SOUTH CUMBRIA NHS FOUNDATION TRUST</v>
      </c>
      <c r="C162" s="32" t="str">
        <f>IF(DataSourceBySite!AO152 = 0, "", DataSourceBySite!AO152)</f>
        <v>essGH</v>
      </c>
      <c r="D162" s="32" t="str">
        <f>IF(DataSourceBySite!AP152 = 0, "", DataSourceBySite!AP152)</f>
        <v>null</v>
      </c>
      <c r="E162" s="35">
        <f t="shared" si="6"/>
        <v>0.42857142857142855</v>
      </c>
      <c r="F162" s="35">
        <f t="shared" si="7"/>
        <v>0.22857142857142856</v>
      </c>
      <c r="G162" s="31">
        <f>DataSourceBySite!C152</f>
        <v>16</v>
      </c>
      <c r="H162" s="31">
        <f>DataSourceBySite!AN152 - DataSourceBySite!C152</f>
        <v>14</v>
      </c>
      <c r="I162" s="35">
        <f>IF(ISERROR(DataSourceBySite!C152/DataSourceBySite!AN152),1,DataSourceBySite!C152/DataSourceBySite!AN152)</f>
        <v>0.53333333333333333</v>
      </c>
      <c r="J162" s="42">
        <f>DataSourceBySite!D152</f>
        <v>0</v>
      </c>
      <c r="K162" s="28">
        <f>DataSourceBySite!C152</f>
        <v>16</v>
      </c>
      <c r="L162" s="29">
        <f>DataSourceBySite!E152</f>
        <v>0</v>
      </c>
      <c r="M162" s="18">
        <f>DataSourceBySite!C152</f>
        <v>16</v>
      </c>
      <c r="N162" s="45">
        <f>DataSourceBySite!F152</f>
        <v>1</v>
      </c>
      <c r="O162" s="2">
        <f>DataSourceBySite!C152</f>
        <v>16</v>
      </c>
      <c r="P162" s="1">
        <f>DataSourceBySite!G152</f>
        <v>16</v>
      </c>
      <c r="Q162" s="45">
        <f>DataSourceBySite!H152</f>
        <v>1</v>
      </c>
      <c r="R162" s="2">
        <f>DataSourceBySite!C152</f>
        <v>16</v>
      </c>
      <c r="S162" s="1">
        <f>DataSourceBySite!I152</f>
        <v>16</v>
      </c>
      <c r="T162" s="45">
        <f>DataSourceBySite!J152</f>
        <v>0</v>
      </c>
      <c r="U162" s="2">
        <f>DataSourceBySite!C152</f>
        <v>16</v>
      </c>
      <c r="V162" s="1">
        <f>DataSourceBySite!K152</f>
        <v>0</v>
      </c>
      <c r="W162" s="45">
        <f>DataSourceBySite!L152</f>
        <v>0</v>
      </c>
      <c r="X162" s="2">
        <f>DataSourceBySite!C152</f>
        <v>16</v>
      </c>
      <c r="Y162" s="1">
        <f>DataSourceBySite!M152</f>
        <v>0</v>
      </c>
      <c r="Z162" s="45">
        <f>DataSourceBySite!N152</f>
        <v>1</v>
      </c>
      <c r="AA162" s="2">
        <f>DataSourceBySite!C152</f>
        <v>16</v>
      </c>
      <c r="AB162" s="1">
        <f>DataSourceBySite!O152</f>
        <v>16</v>
      </c>
      <c r="AC162" s="45">
        <f>DataSourceBySite!Q152</f>
        <v>0</v>
      </c>
      <c r="AD162" s="2">
        <f>DataSourceBySite!P152</f>
        <v>0</v>
      </c>
      <c r="AE162" s="1">
        <f>DataSourceBySite!R152</f>
        <v>0</v>
      </c>
      <c r="AF162" s="47">
        <f>DataSourceBySite!S152</f>
        <v>1</v>
      </c>
      <c r="AG162" s="2">
        <f>DataSourceBySite!C152</f>
        <v>16</v>
      </c>
      <c r="AH162" s="1">
        <f>DataSourceBySite!T152</f>
        <v>16</v>
      </c>
      <c r="AI162" s="45">
        <f>DataSourceBySite!U152</f>
        <v>1</v>
      </c>
      <c r="AJ162" s="2">
        <f>DataSourceBySite!C152</f>
        <v>16</v>
      </c>
      <c r="AK162" s="1">
        <f>DataSourceBySite!V152</f>
        <v>16</v>
      </c>
      <c r="AL162" s="18">
        <f>DataSourceBySite!W152</f>
        <v>16</v>
      </c>
      <c r="AM162" s="45">
        <f>DataSourceBySite!X152</f>
        <v>1</v>
      </c>
      <c r="AN162" s="2">
        <f>DataSourceBySite!W152</f>
        <v>16</v>
      </c>
      <c r="AO162" s="1">
        <f>DataSourceBySite!Y152</f>
        <v>16</v>
      </c>
      <c r="AP162" s="45">
        <f>DataSourceBySite!Z152</f>
        <v>1</v>
      </c>
      <c r="AQ162" s="2">
        <f>DataSourceBySite!W152</f>
        <v>16</v>
      </c>
      <c r="AR162" s="1">
        <f>DataSourceBySite!AA152</f>
        <v>16</v>
      </c>
      <c r="AS162" s="45">
        <f>DataSourceBySite!AB152</f>
        <v>0</v>
      </c>
      <c r="AT162" s="2">
        <f>DataSourceBySite!W152</f>
        <v>16</v>
      </c>
      <c r="AU162" s="1">
        <f>DataSourceBySite!AC152</f>
        <v>0</v>
      </c>
      <c r="AV162" s="45">
        <f>DataSourceBySite!AD152</f>
        <v>0</v>
      </c>
      <c r="AW162" s="2">
        <f>DataSourceBySite!W152</f>
        <v>16</v>
      </c>
      <c r="AX162" s="1">
        <f>DataSourceBySite!AE152</f>
        <v>0</v>
      </c>
      <c r="AY162" s="45">
        <f>DataSourceBySite!AF152</f>
        <v>0</v>
      </c>
      <c r="AZ162" s="2">
        <f>DataSourceBySite!W152</f>
        <v>16</v>
      </c>
      <c r="BA162" s="1">
        <f>DataSourceBySite!AG152</f>
        <v>0</v>
      </c>
      <c r="BB162" s="45">
        <f>DataSourceBySite!AH152</f>
        <v>0</v>
      </c>
      <c r="BC162" s="2">
        <f>DataSourceBySite!W152</f>
        <v>16</v>
      </c>
      <c r="BD162" s="1">
        <f>DataSourceBySite!AI152</f>
        <v>0</v>
      </c>
      <c r="BE162" s="45">
        <f>DataSourceBySite!AJ152</f>
        <v>0</v>
      </c>
      <c r="BF162" s="2">
        <f>DataSourceBySite!W152</f>
        <v>16</v>
      </c>
      <c r="BG162" s="1">
        <f>DataSourceBySite!AK152</f>
        <v>0</v>
      </c>
      <c r="BH162" s="45">
        <f>DataSourceBySite!AL152</f>
        <v>1</v>
      </c>
      <c r="BI162" s="2">
        <f>DataSourceBySite!W152</f>
        <v>16</v>
      </c>
      <c r="BJ162" s="1">
        <f>DataSourceBySite!AM152</f>
        <v>16</v>
      </c>
    </row>
    <row r="163" spans="1:62" x14ac:dyDescent="0.35">
      <c r="A163" s="3" t="str">
        <f>DataSourceBySite!A153</f>
        <v>RW5</v>
      </c>
      <c r="B163" s="32" t="str">
        <f>DataSourceBySite!B153</f>
        <v>LANCASHIRE &amp; SOUTH CUMBRIA NHS FOUNDATION TRUST</v>
      </c>
      <c r="C163" s="32" t="str">
        <f>IF(DataSourceBySite!AO153 = 0, "", DataSourceBySite!AO153)</f>
        <v>DVIEW</v>
      </c>
      <c r="D163" s="32" t="str">
        <f>IF(DataSourceBySite!AP153 = 0, "", DataSourceBySite!AP153)</f>
        <v>null</v>
      </c>
      <c r="E163" s="35">
        <f t="shared" si="6"/>
        <v>0.2857142857142857</v>
      </c>
      <c r="F163" s="35">
        <f t="shared" si="7"/>
        <v>0</v>
      </c>
      <c r="G163" s="31">
        <f>DataSourceBySite!C153</f>
        <v>0</v>
      </c>
      <c r="H163" s="31">
        <f>DataSourceBySite!AN153 - DataSourceBySite!C153</f>
        <v>19</v>
      </c>
      <c r="I163" s="35">
        <f>IF(ISERROR(DataSourceBySite!C153/DataSourceBySite!AN153),1,DataSourceBySite!C153/DataSourceBySite!AN153)</f>
        <v>0</v>
      </c>
      <c r="J163" s="42">
        <f>DataSourceBySite!D153</f>
        <v>0</v>
      </c>
      <c r="K163" s="28">
        <f>DataSourceBySite!C153</f>
        <v>0</v>
      </c>
      <c r="L163" s="29">
        <f>DataSourceBySite!E153</f>
        <v>0</v>
      </c>
      <c r="M163" s="18">
        <f>DataSourceBySite!C153</f>
        <v>0</v>
      </c>
      <c r="N163" s="45">
        <f>DataSourceBySite!F153</f>
        <v>0</v>
      </c>
      <c r="O163" s="2">
        <f>DataSourceBySite!C153</f>
        <v>0</v>
      </c>
      <c r="P163" s="1">
        <f>DataSourceBySite!G153</f>
        <v>0</v>
      </c>
      <c r="Q163" s="45">
        <f>DataSourceBySite!H153</f>
        <v>0</v>
      </c>
      <c r="R163" s="2">
        <f>DataSourceBySite!C153</f>
        <v>0</v>
      </c>
      <c r="S163" s="1">
        <f>DataSourceBySite!I153</f>
        <v>0</v>
      </c>
      <c r="T163" s="45">
        <f>DataSourceBySite!J153</f>
        <v>0</v>
      </c>
      <c r="U163" s="2">
        <f>DataSourceBySite!C153</f>
        <v>0</v>
      </c>
      <c r="V163" s="1">
        <f>DataSourceBySite!K153</f>
        <v>0</v>
      </c>
      <c r="W163" s="45">
        <f>DataSourceBySite!L153</f>
        <v>0</v>
      </c>
      <c r="X163" s="2">
        <f>DataSourceBySite!C153</f>
        <v>0</v>
      </c>
      <c r="Y163" s="1">
        <f>DataSourceBySite!M153</f>
        <v>0</v>
      </c>
      <c r="Z163" s="45">
        <f>DataSourceBySite!N153</f>
        <v>0</v>
      </c>
      <c r="AA163" s="2">
        <f>DataSourceBySite!C153</f>
        <v>0</v>
      </c>
      <c r="AB163" s="1">
        <f>DataSourceBySite!O153</f>
        <v>0</v>
      </c>
      <c r="AC163" s="45">
        <f>DataSourceBySite!Q153</f>
        <v>0</v>
      </c>
      <c r="AD163" s="2">
        <f>DataSourceBySite!P153</f>
        <v>0</v>
      </c>
      <c r="AE163" s="1">
        <f>DataSourceBySite!R153</f>
        <v>0</v>
      </c>
      <c r="AF163" s="47">
        <f>DataSourceBySite!S153</f>
        <v>0</v>
      </c>
      <c r="AG163" s="2">
        <f>DataSourceBySite!C153</f>
        <v>0</v>
      </c>
      <c r="AH163" s="1">
        <f>DataSourceBySite!T153</f>
        <v>0</v>
      </c>
      <c r="AI163" s="45">
        <f>DataSourceBySite!U153</f>
        <v>0</v>
      </c>
      <c r="AJ163" s="2">
        <f>DataSourceBySite!C153</f>
        <v>0</v>
      </c>
      <c r="AK163" s="1">
        <f>DataSourceBySite!V153</f>
        <v>0</v>
      </c>
      <c r="AL163" s="18">
        <f>DataSourceBySite!W153</f>
        <v>7</v>
      </c>
      <c r="AM163" s="45">
        <f>DataSourceBySite!X153</f>
        <v>1</v>
      </c>
      <c r="AN163" s="2">
        <f>DataSourceBySite!W153</f>
        <v>7</v>
      </c>
      <c r="AO163" s="1">
        <f>DataSourceBySite!Y153</f>
        <v>7</v>
      </c>
      <c r="AP163" s="45">
        <f>DataSourceBySite!Z153</f>
        <v>1</v>
      </c>
      <c r="AQ163" s="2">
        <f>DataSourceBySite!W153</f>
        <v>7</v>
      </c>
      <c r="AR163" s="1">
        <f>DataSourceBySite!AA153</f>
        <v>7</v>
      </c>
      <c r="AS163" s="45">
        <f>DataSourceBySite!AB153</f>
        <v>0</v>
      </c>
      <c r="AT163" s="2">
        <f>DataSourceBySite!W153</f>
        <v>7</v>
      </c>
      <c r="AU163" s="1">
        <f>DataSourceBySite!AC153</f>
        <v>0</v>
      </c>
      <c r="AV163" s="45">
        <f>DataSourceBySite!AD153</f>
        <v>0</v>
      </c>
      <c r="AW163" s="2">
        <f>DataSourceBySite!W153</f>
        <v>7</v>
      </c>
      <c r="AX163" s="1">
        <f>DataSourceBySite!AE153</f>
        <v>0</v>
      </c>
      <c r="AY163" s="45">
        <f>DataSourceBySite!AF153</f>
        <v>0</v>
      </c>
      <c r="AZ163" s="2">
        <f>DataSourceBySite!W153</f>
        <v>7</v>
      </c>
      <c r="BA163" s="1">
        <f>DataSourceBySite!AG153</f>
        <v>0</v>
      </c>
      <c r="BB163" s="45">
        <f>DataSourceBySite!AH153</f>
        <v>0</v>
      </c>
      <c r="BC163" s="2">
        <f>DataSourceBySite!W153</f>
        <v>7</v>
      </c>
      <c r="BD163" s="1">
        <f>DataSourceBySite!AI153</f>
        <v>0</v>
      </c>
      <c r="BE163" s="45">
        <f>DataSourceBySite!AJ153</f>
        <v>0</v>
      </c>
      <c r="BF163" s="2">
        <f>DataSourceBySite!W153</f>
        <v>7</v>
      </c>
      <c r="BG163" s="1">
        <f>DataSourceBySite!AK153</f>
        <v>0</v>
      </c>
      <c r="BH163" s="45">
        <f>DataSourceBySite!AL153</f>
        <v>1</v>
      </c>
      <c r="BI163" s="2">
        <f>DataSourceBySite!W153</f>
        <v>7</v>
      </c>
      <c r="BJ163" s="1">
        <f>DataSourceBySite!AM153</f>
        <v>7</v>
      </c>
    </row>
    <row r="164" spans="1:62" x14ac:dyDescent="0.35">
      <c r="A164" s="3" t="str">
        <f>DataSourceBySite!A154</f>
        <v>RW5</v>
      </c>
      <c r="B164" s="32" t="str">
        <f>DataSourceBySite!B154</f>
        <v>LANCASHIRE &amp; SOUTH CUMBRIA NHS FOUNDATION TRUST</v>
      </c>
      <c r="C164" s="32" t="str">
        <f>IF(DataSourceBySite!AO154 = 0, "", DataSourceBySite!AO154)</f>
        <v>RW5DA</v>
      </c>
      <c r="D164" s="32" t="str">
        <f>IF(DataSourceBySite!AP154 = 0, "", DataSourceBySite!AP154)</f>
        <v>CHORLEY AND SOUTH RIBBLE HOSPITAL</v>
      </c>
      <c r="E164" s="35">
        <f t="shared" si="6"/>
        <v>0.4642857142857143</v>
      </c>
      <c r="F164" s="35">
        <f t="shared" si="7"/>
        <v>7.8385899814471249E-2</v>
      </c>
      <c r="G164" s="31">
        <f>DataSourceBySite!C154</f>
        <v>13</v>
      </c>
      <c r="H164" s="31">
        <f>DataSourceBySite!AN154 - DataSourceBySite!C154</f>
        <v>64</v>
      </c>
      <c r="I164" s="35">
        <f>IF(ISERROR(DataSourceBySite!C154/DataSourceBySite!AN154),1,DataSourceBySite!C154/DataSourceBySite!AN154)</f>
        <v>0.16883116883116883</v>
      </c>
      <c r="J164" s="42">
        <f>DataSourceBySite!D154</f>
        <v>1</v>
      </c>
      <c r="K164" s="28">
        <f>DataSourceBySite!C154</f>
        <v>13</v>
      </c>
      <c r="L164" s="29">
        <f>DataSourceBySite!E154</f>
        <v>13</v>
      </c>
      <c r="M164" s="18">
        <f>DataSourceBySite!C154</f>
        <v>13</v>
      </c>
      <c r="N164" s="45">
        <f>DataSourceBySite!F154</f>
        <v>1</v>
      </c>
      <c r="O164" s="2">
        <f>DataSourceBySite!C154</f>
        <v>13</v>
      </c>
      <c r="P164" s="1">
        <f>DataSourceBySite!G154</f>
        <v>13</v>
      </c>
      <c r="Q164" s="45">
        <f>DataSourceBySite!H154</f>
        <v>1</v>
      </c>
      <c r="R164" s="2">
        <f>DataSourceBySite!C154</f>
        <v>13</v>
      </c>
      <c r="S164" s="1">
        <f>DataSourceBySite!I154</f>
        <v>13</v>
      </c>
      <c r="T164" s="45">
        <f>DataSourceBySite!J154</f>
        <v>0</v>
      </c>
      <c r="U164" s="2">
        <f>DataSourceBySite!C154</f>
        <v>13</v>
      </c>
      <c r="V164" s="1">
        <f>DataSourceBySite!K154</f>
        <v>0</v>
      </c>
      <c r="W164" s="45">
        <f>DataSourceBySite!L154</f>
        <v>0</v>
      </c>
      <c r="X164" s="2">
        <f>DataSourceBySite!C154</f>
        <v>13</v>
      </c>
      <c r="Y164" s="1">
        <f>DataSourceBySite!M154</f>
        <v>0</v>
      </c>
      <c r="Z164" s="45">
        <f>DataSourceBySite!N154</f>
        <v>0.92310000000000003</v>
      </c>
      <c r="AA164" s="2">
        <f>DataSourceBySite!C154</f>
        <v>13</v>
      </c>
      <c r="AB164" s="1">
        <f>DataSourceBySite!O154</f>
        <v>12</v>
      </c>
      <c r="AC164" s="45">
        <f>DataSourceBySite!Q154</f>
        <v>0</v>
      </c>
      <c r="AD164" s="2">
        <f>DataSourceBySite!P154</f>
        <v>7</v>
      </c>
      <c r="AE164" s="1">
        <f>DataSourceBySite!R154</f>
        <v>0</v>
      </c>
      <c r="AF164" s="47">
        <f>DataSourceBySite!S154</f>
        <v>0.92310000000000003</v>
      </c>
      <c r="AG164" s="2">
        <f>DataSourceBySite!C154</f>
        <v>13</v>
      </c>
      <c r="AH164" s="1">
        <f>DataSourceBySite!T154</f>
        <v>12</v>
      </c>
      <c r="AI164" s="45">
        <f>DataSourceBySite!U154</f>
        <v>1</v>
      </c>
      <c r="AJ164" s="2">
        <f>DataSourceBySite!C154</f>
        <v>13</v>
      </c>
      <c r="AK164" s="1">
        <f>DataSourceBySite!V154</f>
        <v>13</v>
      </c>
      <c r="AL164" s="18">
        <f>DataSourceBySite!W154</f>
        <v>14</v>
      </c>
      <c r="AM164" s="45">
        <f>DataSourceBySite!X154</f>
        <v>1</v>
      </c>
      <c r="AN164" s="2">
        <f>DataSourceBySite!W154</f>
        <v>14</v>
      </c>
      <c r="AO164" s="1">
        <f>DataSourceBySite!Y154</f>
        <v>14</v>
      </c>
      <c r="AP164" s="45">
        <f>DataSourceBySite!Z154</f>
        <v>1</v>
      </c>
      <c r="AQ164" s="2">
        <f>DataSourceBySite!W154</f>
        <v>14</v>
      </c>
      <c r="AR164" s="1">
        <f>DataSourceBySite!AA154</f>
        <v>14</v>
      </c>
      <c r="AS164" s="45">
        <f>DataSourceBySite!AB154</f>
        <v>0</v>
      </c>
      <c r="AT164" s="2">
        <f>DataSourceBySite!W154</f>
        <v>14</v>
      </c>
      <c r="AU164" s="1">
        <f>DataSourceBySite!AC154</f>
        <v>0</v>
      </c>
      <c r="AV164" s="45">
        <f>DataSourceBySite!AD154</f>
        <v>0</v>
      </c>
      <c r="AW164" s="2">
        <f>DataSourceBySite!W154</f>
        <v>14</v>
      </c>
      <c r="AX164" s="1">
        <f>DataSourceBySite!AE154</f>
        <v>0</v>
      </c>
      <c r="AY164" s="45">
        <f>DataSourceBySite!AF154</f>
        <v>0</v>
      </c>
      <c r="AZ164" s="2">
        <f>DataSourceBySite!W154</f>
        <v>14</v>
      </c>
      <c r="BA164" s="1">
        <f>DataSourceBySite!AG154</f>
        <v>0</v>
      </c>
      <c r="BB164" s="45">
        <f>DataSourceBySite!AH154</f>
        <v>0</v>
      </c>
      <c r="BC164" s="2">
        <f>DataSourceBySite!W154</f>
        <v>14</v>
      </c>
      <c r="BD164" s="1">
        <f>DataSourceBySite!AI154</f>
        <v>0</v>
      </c>
      <c r="BE164" s="45">
        <f>DataSourceBySite!AJ154</f>
        <v>0</v>
      </c>
      <c r="BF164" s="2">
        <f>DataSourceBySite!W154</f>
        <v>14</v>
      </c>
      <c r="BG164" s="1">
        <f>DataSourceBySite!AK154</f>
        <v>0</v>
      </c>
      <c r="BH164" s="45">
        <f>DataSourceBySite!AL154</f>
        <v>1</v>
      </c>
      <c r="BI164" s="2">
        <f>DataSourceBySite!W154</f>
        <v>14</v>
      </c>
      <c r="BJ164" s="1">
        <f>DataSourceBySite!AM154</f>
        <v>14</v>
      </c>
    </row>
    <row r="165" spans="1:62" x14ac:dyDescent="0.35">
      <c r="A165" s="3" t="str">
        <f>DataSourceBySite!A155</f>
        <v>RW5</v>
      </c>
      <c r="B165" s="32" t="str">
        <f>DataSourceBySite!B155</f>
        <v>LANCASHIRE &amp; SOUTH CUMBRIA NHS FOUNDATION TRUST</v>
      </c>
      <c r="C165" s="32" t="str">
        <f>IF(DataSourceBySite!AO155 = 0, "", DataSourceBySite!AO155)</f>
        <v>RW5FA</v>
      </c>
      <c r="D165" s="32" t="str">
        <f>IF(DataSourceBySite!AP155 = 0, "", DataSourceBySite!AP155)</f>
        <v>ORMSKIRK AND DISTRICT GENERAL HOSPITAL</v>
      </c>
      <c r="E165" s="35">
        <f t="shared" si="6"/>
        <v>0</v>
      </c>
      <c r="F165" s="35">
        <f t="shared" si="7"/>
        <v>0</v>
      </c>
      <c r="G165" s="31">
        <f>DataSourceBySite!C155</f>
        <v>0</v>
      </c>
      <c r="H165" s="31">
        <f>DataSourceBySite!AN155 - DataSourceBySite!C155</f>
        <v>39</v>
      </c>
      <c r="I165" s="35">
        <f>IF(ISERROR(DataSourceBySite!C155/DataSourceBySite!AN155),1,DataSourceBySite!C155/DataSourceBySite!AN155)</f>
        <v>0</v>
      </c>
      <c r="J165" s="42">
        <f>DataSourceBySite!D155</f>
        <v>0</v>
      </c>
      <c r="K165" s="28">
        <f>DataSourceBySite!C155</f>
        <v>0</v>
      </c>
      <c r="L165" s="29">
        <f>DataSourceBySite!E155</f>
        <v>0</v>
      </c>
      <c r="M165" s="18">
        <f>DataSourceBySite!C155</f>
        <v>0</v>
      </c>
      <c r="N165" s="45">
        <f>DataSourceBySite!F155</f>
        <v>0</v>
      </c>
      <c r="O165" s="2">
        <f>DataSourceBySite!C155</f>
        <v>0</v>
      </c>
      <c r="P165" s="1">
        <f>DataSourceBySite!G155</f>
        <v>0</v>
      </c>
      <c r="Q165" s="45">
        <f>DataSourceBySite!H155</f>
        <v>0</v>
      </c>
      <c r="R165" s="2">
        <f>DataSourceBySite!C155</f>
        <v>0</v>
      </c>
      <c r="S165" s="1">
        <f>DataSourceBySite!I155</f>
        <v>0</v>
      </c>
      <c r="T165" s="45">
        <f>DataSourceBySite!J155</f>
        <v>0</v>
      </c>
      <c r="U165" s="2">
        <f>DataSourceBySite!C155</f>
        <v>0</v>
      </c>
      <c r="V165" s="1">
        <f>DataSourceBySite!K155</f>
        <v>0</v>
      </c>
      <c r="W165" s="45">
        <f>DataSourceBySite!L155</f>
        <v>0</v>
      </c>
      <c r="X165" s="2">
        <f>DataSourceBySite!C155</f>
        <v>0</v>
      </c>
      <c r="Y165" s="1">
        <f>DataSourceBySite!M155</f>
        <v>0</v>
      </c>
      <c r="Z165" s="45">
        <f>DataSourceBySite!N155</f>
        <v>0</v>
      </c>
      <c r="AA165" s="2">
        <f>DataSourceBySite!C155</f>
        <v>0</v>
      </c>
      <c r="AB165" s="1">
        <f>DataSourceBySite!O155</f>
        <v>0</v>
      </c>
      <c r="AC165" s="45">
        <f>DataSourceBySite!Q155</f>
        <v>0</v>
      </c>
      <c r="AD165" s="2">
        <f>DataSourceBySite!P155</f>
        <v>0</v>
      </c>
      <c r="AE165" s="1">
        <f>DataSourceBySite!R155</f>
        <v>0</v>
      </c>
      <c r="AF165" s="47">
        <f>DataSourceBySite!S155</f>
        <v>0</v>
      </c>
      <c r="AG165" s="2">
        <f>DataSourceBySite!C155</f>
        <v>0</v>
      </c>
      <c r="AH165" s="1">
        <f>DataSourceBySite!T155</f>
        <v>0</v>
      </c>
      <c r="AI165" s="45">
        <f>DataSourceBySite!U155</f>
        <v>0</v>
      </c>
      <c r="AJ165" s="2">
        <f>DataSourceBySite!C155</f>
        <v>0</v>
      </c>
      <c r="AK165" s="1">
        <f>DataSourceBySite!V155</f>
        <v>0</v>
      </c>
      <c r="AL165" s="18">
        <f>DataSourceBySite!W155</f>
        <v>0</v>
      </c>
      <c r="AM165" s="45">
        <f>DataSourceBySite!X155</f>
        <v>0</v>
      </c>
      <c r="AN165" s="2">
        <f>DataSourceBySite!W155</f>
        <v>0</v>
      </c>
      <c r="AO165" s="1">
        <f>DataSourceBySite!Y155</f>
        <v>0</v>
      </c>
      <c r="AP165" s="45">
        <f>DataSourceBySite!Z155</f>
        <v>0</v>
      </c>
      <c r="AQ165" s="2">
        <f>DataSourceBySite!W155</f>
        <v>0</v>
      </c>
      <c r="AR165" s="1">
        <f>DataSourceBySite!AA155</f>
        <v>0</v>
      </c>
      <c r="AS165" s="45">
        <f>DataSourceBySite!AB155</f>
        <v>0</v>
      </c>
      <c r="AT165" s="2">
        <f>DataSourceBySite!W155</f>
        <v>0</v>
      </c>
      <c r="AU165" s="1">
        <f>DataSourceBySite!AC155</f>
        <v>0</v>
      </c>
      <c r="AV165" s="45">
        <f>DataSourceBySite!AD155</f>
        <v>0</v>
      </c>
      <c r="AW165" s="2">
        <f>DataSourceBySite!W155</f>
        <v>0</v>
      </c>
      <c r="AX165" s="1">
        <f>DataSourceBySite!AE155</f>
        <v>0</v>
      </c>
      <c r="AY165" s="45">
        <f>DataSourceBySite!AF155</f>
        <v>0</v>
      </c>
      <c r="AZ165" s="2">
        <f>DataSourceBySite!W155</f>
        <v>0</v>
      </c>
      <c r="BA165" s="1">
        <f>DataSourceBySite!AG155</f>
        <v>0</v>
      </c>
      <c r="BB165" s="45">
        <f>DataSourceBySite!AH155</f>
        <v>0</v>
      </c>
      <c r="BC165" s="2">
        <f>DataSourceBySite!W155</f>
        <v>0</v>
      </c>
      <c r="BD165" s="1">
        <f>DataSourceBySite!AI155</f>
        <v>0</v>
      </c>
      <c r="BE165" s="45">
        <f>DataSourceBySite!AJ155</f>
        <v>0</v>
      </c>
      <c r="BF165" s="2">
        <f>DataSourceBySite!W155</f>
        <v>0</v>
      </c>
      <c r="BG165" s="1">
        <f>DataSourceBySite!AK155</f>
        <v>0</v>
      </c>
      <c r="BH165" s="45">
        <f>DataSourceBySite!AL155</f>
        <v>0</v>
      </c>
      <c r="BI165" s="2">
        <f>DataSourceBySite!W155</f>
        <v>0</v>
      </c>
      <c r="BJ165" s="1">
        <f>DataSourceBySite!AM155</f>
        <v>0</v>
      </c>
    </row>
    <row r="166" spans="1:62" x14ac:dyDescent="0.35">
      <c r="A166" s="3" t="str">
        <f>DataSourceBySite!A156</f>
        <v>RW5</v>
      </c>
      <c r="B166" s="32" t="str">
        <f>DataSourceBySite!B156</f>
        <v>LANCASHIRE &amp; SOUTH CUMBRIA NHS FOUNDATION TRUST</v>
      </c>
      <c r="C166" s="32" t="str">
        <f>IF(DataSourceBySite!AO156 = 0, "", DataSourceBySite!AO156)</f>
        <v>RW5AA</v>
      </c>
      <c r="D166" s="32" t="str">
        <f>IF(DataSourceBySite!AP156 = 0, "", DataSourceBySite!AP156)</f>
        <v>ROYAL BLACKBURN HOSPITAL</v>
      </c>
      <c r="E166" s="35">
        <f t="shared" si="6"/>
        <v>0.46608315098468273</v>
      </c>
      <c r="F166" s="35">
        <f t="shared" si="7"/>
        <v>6.5296673326356525E-2</v>
      </c>
      <c r="G166" s="31">
        <f>DataSourceBySite!C156</f>
        <v>29</v>
      </c>
      <c r="H166" s="31">
        <f>DataSourceBySite!AN156 - DataSourceBySite!C156</f>
        <v>178</v>
      </c>
      <c r="I166" s="35">
        <f>IF(ISERROR(DataSourceBySite!C156/DataSourceBySite!AN156),1,DataSourceBySite!C156/DataSourceBySite!AN156)</f>
        <v>0.14009661835748793</v>
      </c>
      <c r="J166" s="42">
        <f>DataSourceBySite!D156</f>
        <v>1</v>
      </c>
      <c r="K166" s="28">
        <f>DataSourceBySite!C156</f>
        <v>29</v>
      </c>
      <c r="L166" s="29">
        <f>DataSourceBySite!E156</f>
        <v>29</v>
      </c>
      <c r="M166" s="18">
        <f>DataSourceBySite!C156</f>
        <v>29</v>
      </c>
      <c r="N166" s="45">
        <f>DataSourceBySite!F156</f>
        <v>1</v>
      </c>
      <c r="O166" s="2">
        <f>DataSourceBySite!C156</f>
        <v>29</v>
      </c>
      <c r="P166" s="1">
        <f>DataSourceBySite!G156</f>
        <v>29</v>
      </c>
      <c r="Q166" s="45">
        <f>DataSourceBySite!H156</f>
        <v>1</v>
      </c>
      <c r="R166" s="2">
        <f>DataSourceBySite!C156</f>
        <v>29</v>
      </c>
      <c r="S166" s="1">
        <f>DataSourceBySite!I156</f>
        <v>29</v>
      </c>
      <c r="T166" s="45">
        <f>DataSourceBySite!J156</f>
        <v>0</v>
      </c>
      <c r="U166" s="2">
        <f>DataSourceBySite!C156</f>
        <v>29</v>
      </c>
      <c r="V166" s="1">
        <f>DataSourceBySite!K156</f>
        <v>0</v>
      </c>
      <c r="W166" s="45">
        <f>DataSourceBySite!L156</f>
        <v>0</v>
      </c>
      <c r="X166" s="2">
        <f>DataSourceBySite!C156</f>
        <v>29</v>
      </c>
      <c r="Y166" s="1">
        <f>DataSourceBySite!M156</f>
        <v>0</v>
      </c>
      <c r="Z166" s="45">
        <f>DataSourceBySite!N156</f>
        <v>1</v>
      </c>
      <c r="AA166" s="2">
        <f>DataSourceBySite!C156</f>
        <v>29</v>
      </c>
      <c r="AB166" s="1">
        <f>DataSourceBySite!O156</f>
        <v>29</v>
      </c>
      <c r="AC166" s="45">
        <f>DataSourceBySite!Q156</f>
        <v>0</v>
      </c>
      <c r="AD166" s="2">
        <f>DataSourceBySite!P156</f>
        <v>16</v>
      </c>
      <c r="AE166" s="1">
        <f>DataSourceBySite!R156</f>
        <v>0</v>
      </c>
      <c r="AF166" s="47">
        <f>DataSourceBySite!S156</f>
        <v>1</v>
      </c>
      <c r="AG166" s="2">
        <f>DataSourceBySite!C156</f>
        <v>29</v>
      </c>
      <c r="AH166" s="1">
        <f>DataSourceBySite!T156</f>
        <v>29</v>
      </c>
      <c r="AI166" s="45">
        <f>DataSourceBySite!U156</f>
        <v>1</v>
      </c>
      <c r="AJ166" s="2">
        <f>DataSourceBySite!C156</f>
        <v>29</v>
      </c>
      <c r="AK166" s="1">
        <f>DataSourceBySite!V156</f>
        <v>29</v>
      </c>
      <c r="AL166" s="18">
        <f>DataSourceBySite!W156</f>
        <v>34</v>
      </c>
      <c r="AM166" s="45">
        <f>DataSourceBySite!X156</f>
        <v>1</v>
      </c>
      <c r="AN166" s="2">
        <f>DataSourceBySite!W156</f>
        <v>34</v>
      </c>
      <c r="AO166" s="1">
        <f>DataSourceBySite!Y156</f>
        <v>34</v>
      </c>
      <c r="AP166" s="45">
        <f>DataSourceBySite!Z156</f>
        <v>1</v>
      </c>
      <c r="AQ166" s="2">
        <f>DataSourceBySite!W156</f>
        <v>34</v>
      </c>
      <c r="AR166" s="1">
        <f>DataSourceBySite!AA156</f>
        <v>34</v>
      </c>
      <c r="AS166" s="45">
        <f>DataSourceBySite!AB156</f>
        <v>0</v>
      </c>
      <c r="AT166" s="2">
        <f>DataSourceBySite!W156</f>
        <v>34</v>
      </c>
      <c r="AU166" s="1">
        <f>DataSourceBySite!AC156</f>
        <v>0</v>
      </c>
      <c r="AV166" s="45">
        <f>DataSourceBySite!AD156</f>
        <v>0</v>
      </c>
      <c r="AW166" s="2">
        <f>DataSourceBySite!W156</f>
        <v>34</v>
      </c>
      <c r="AX166" s="1">
        <f>DataSourceBySite!AE156</f>
        <v>0</v>
      </c>
      <c r="AY166" s="45">
        <f>DataSourceBySite!AF156</f>
        <v>0</v>
      </c>
      <c r="AZ166" s="2">
        <f>DataSourceBySite!W156</f>
        <v>34</v>
      </c>
      <c r="BA166" s="1">
        <f>DataSourceBySite!AG156</f>
        <v>0</v>
      </c>
      <c r="BB166" s="45">
        <f>DataSourceBySite!AH156</f>
        <v>0</v>
      </c>
      <c r="BC166" s="2">
        <f>DataSourceBySite!W156</f>
        <v>34</v>
      </c>
      <c r="BD166" s="1">
        <f>DataSourceBySite!AI156</f>
        <v>0</v>
      </c>
      <c r="BE166" s="45">
        <f>DataSourceBySite!AJ156</f>
        <v>0</v>
      </c>
      <c r="BF166" s="2">
        <f>DataSourceBySite!W156</f>
        <v>34</v>
      </c>
      <c r="BG166" s="1">
        <f>DataSourceBySite!AK156</f>
        <v>0</v>
      </c>
      <c r="BH166" s="45">
        <f>DataSourceBySite!AL156</f>
        <v>1</v>
      </c>
      <c r="BI166" s="2">
        <f>DataSourceBySite!W156</f>
        <v>34</v>
      </c>
      <c r="BJ166" s="1">
        <f>DataSourceBySite!AM156</f>
        <v>34</v>
      </c>
    </row>
    <row r="167" spans="1:62" x14ac:dyDescent="0.35">
      <c r="A167" s="3" t="str">
        <f>DataSourceBySite!A157</f>
        <v>RW5</v>
      </c>
      <c r="B167" s="32" t="str">
        <f>DataSourceBySite!B157</f>
        <v>LANCASHIRE &amp; SOUTH CUMBRIA NHS FOUNDATION TRUST</v>
      </c>
      <c r="C167" s="32" t="str">
        <f>IF(DataSourceBySite!AO157 = 0, "", DataSourceBySite!AO157)</f>
        <v>RW5KM</v>
      </c>
      <c r="D167" s="32" t="str">
        <f>IF(DataSourceBySite!AP157 = 0, "", DataSourceBySite!AP157)</f>
        <v>THE HARBOUR (BLACKPOOL)</v>
      </c>
      <c r="E167" s="35">
        <f t="shared" si="6"/>
        <v>0.47396386822529224</v>
      </c>
      <c r="F167" s="35">
        <f t="shared" si="7"/>
        <v>0.13074865330352889</v>
      </c>
      <c r="G167" s="31">
        <f>DataSourceBySite!C157</f>
        <v>64</v>
      </c>
      <c r="H167" s="31">
        <f>DataSourceBySite!AN157 - DataSourceBySite!C157</f>
        <v>168</v>
      </c>
      <c r="I167" s="35">
        <f>IF(ISERROR(DataSourceBySite!C157/DataSourceBySite!AN157),1,DataSourceBySite!C157/DataSourceBySite!AN157)</f>
        <v>0.27586206896551724</v>
      </c>
      <c r="J167" s="42">
        <f>DataSourceBySite!D157</f>
        <v>1</v>
      </c>
      <c r="K167" s="28">
        <f>DataSourceBySite!C157</f>
        <v>64</v>
      </c>
      <c r="L167" s="29">
        <f>DataSourceBySite!E157</f>
        <v>64</v>
      </c>
      <c r="M167" s="18">
        <f>DataSourceBySite!C157</f>
        <v>64</v>
      </c>
      <c r="N167" s="45">
        <f>DataSourceBySite!F157</f>
        <v>1</v>
      </c>
      <c r="O167" s="2">
        <f>DataSourceBySite!C157</f>
        <v>64</v>
      </c>
      <c r="P167" s="1">
        <f>DataSourceBySite!G157</f>
        <v>64</v>
      </c>
      <c r="Q167" s="45">
        <f>DataSourceBySite!H157</f>
        <v>1</v>
      </c>
      <c r="R167" s="2">
        <f>DataSourceBySite!C157</f>
        <v>64</v>
      </c>
      <c r="S167" s="1">
        <f>DataSourceBySite!I157</f>
        <v>64</v>
      </c>
      <c r="T167" s="45">
        <f>DataSourceBySite!J157</f>
        <v>0</v>
      </c>
      <c r="U167" s="2">
        <f>DataSourceBySite!C157</f>
        <v>64</v>
      </c>
      <c r="V167" s="1">
        <f>DataSourceBySite!K157</f>
        <v>0</v>
      </c>
      <c r="W167" s="45">
        <f>DataSourceBySite!L157</f>
        <v>0</v>
      </c>
      <c r="X167" s="2">
        <f>DataSourceBySite!C157</f>
        <v>64</v>
      </c>
      <c r="Y167" s="1">
        <f>DataSourceBySite!M157</f>
        <v>0</v>
      </c>
      <c r="Z167" s="45">
        <f>DataSourceBySite!N157</f>
        <v>0.96879999999999999</v>
      </c>
      <c r="AA167" s="2">
        <f>DataSourceBySite!C157</f>
        <v>64</v>
      </c>
      <c r="AB167" s="1">
        <f>DataSourceBySite!O157</f>
        <v>62</v>
      </c>
      <c r="AC167" s="45">
        <f>DataSourceBySite!Q157</f>
        <v>0</v>
      </c>
      <c r="AD167" s="2">
        <f>DataSourceBySite!P157</f>
        <v>38</v>
      </c>
      <c r="AE167" s="1">
        <f>DataSourceBySite!R157</f>
        <v>0</v>
      </c>
      <c r="AF167" s="47">
        <f>DataSourceBySite!S157</f>
        <v>0.96879999999999999</v>
      </c>
      <c r="AG167" s="2">
        <f>DataSourceBySite!C157</f>
        <v>64</v>
      </c>
      <c r="AH167" s="1">
        <f>DataSourceBySite!T157</f>
        <v>62</v>
      </c>
      <c r="AI167" s="45">
        <f>DataSourceBySite!U157</f>
        <v>1</v>
      </c>
      <c r="AJ167" s="2">
        <f>DataSourceBySite!C157</f>
        <v>64</v>
      </c>
      <c r="AK167" s="1">
        <f>DataSourceBySite!V157</f>
        <v>64</v>
      </c>
      <c r="AL167" s="18">
        <f>DataSourceBySite!W157</f>
        <v>65</v>
      </c>
      <c r="AM167" s="45">
        <f>DataSourceBySite!X157</f>
        <v>1</v>
      </c>
      <c r="AN167" s="2">
        <f>DataSourceBySite!W157</f>
        <v>65</v>
      </c>
      <c r="AO167" s="1">
        <f>DataSourceBySite!Y157</f>
        <v>65</v>
      </c>
      <c r="AP167" s="45">
        <f>DataSourceBySite!Z157</f>
        <v>1</v>
      </c>
      <c r="AQ167" s="2">
        <f>DataSourceBySite!W157</f>
        <v>65</v>
      </c>
      <c r="AR167" s="1">
        <f>DataSourceBySite!AA157</f>
        <v>65</v>
      </c>
      <c r="AS167" s="45">
        <f>DataSourceBySite!AB157</f>
        <v>0</v>
      </c>
      <c r="AT167" s="2">
        <f>DataSourceBySite!W157</f>
        <v>65</v>
      </c>
      <c r="AU167" s="1">
        <f>DataSourceBySite!AC157</f>
        <v>0</v>
      </c>
      <c r="AV167" s="45">
        <f>DataSourceBySite!AD157</f>
        <v>0</v>
      </c>
      <c r="AW167" s="2">
        <f>DataSourceBySite!W157</f>
        <v>65</v>
      </c>
      <c r="AX167" s="1">
        <f>DataSourceBySite!AE157</f>
        <v>0</v>
      </c>
      <c r="AY167" s="45">
        <f>DataSourceBySite!AF157</f>
        <v>0</v>
      </c>
      <c r="AZ167" s="2">
        <f>DataSourceBySite!W157</f>
        <v>65</v>
      </c>
      <c r="BA167" s="1">
        <f>DataSourceBySite!AG157</f>
        <v>0</v>
      </c>
      <c r="BB167" s="45">
        <f>DataSourceBySite!AH157</f>
        <v>0</v>
      </c>
      <c r="BC167" s="2">
        <f>DataSourceBySite!W157</f>
        <v>65</v>
      </c>
      <c r="BD167" s="1">
        <f>DataSourceBySite!AI157</f>
        <v>0</v>
      </c>
      <c r="BE167" s="45">
        <f>DataSourceBySite!AJ157</f>
        <v>0</v>
      </c>
      <c r="BF167" s="2">
        <f>DataSourceBySite!W157</f>
        <v>65</v>
      </c>
      <c r="BG167" s="1">
        <f>DataSourceBySite!AK157</f>
        <v>0</v>
      </c>
      <c r="BH167" s="45">
        <f>DataSourceBySite!AL157</f>
        <v>1</v>
      </c>
      <c r="BI167" s="2">
        <f>DataSourceBySite!W157</f>
        <v>65</v>
      </c>
      <c r="BJ167" s="1">
        <f>DataSourceBySite!AM157</f>
        <v>65</v>
      </c>
    </row>
    <row r="168" spans="1:62" x14ac:dyDescent="0.35">
      <c r="A168" s="3" t="str">
        <f>DataSourceBySite!A158</f>
        <v>RW5</v>
      </c>
      <c r="B168" s="32" t="str">
        <f>DataSourceBySite!B158</f>
        <v>LANCASHIRE &amp; SOUTH CUMBRIA NHS FOUNDATION TRUST</v>
      </c>
      <c r="C168" s="32" t="str">
        <f>IF(DataSourceBySite!AO158 = 0, "", DataSourceBySite!AO158)</f>
        <v>RW5MQ</v>
      </c>
      <c r="D168" s="32" t="str">
        <f>IF(DataSourceBySite!AP158 = 0, "", DataSourceBySite!AP158)</f>
        <v>THE ORCHARD</v>
      </c>
      <c r="E168" s="35">
        <f t="shared" si="6"/>
        <v>0</v>
      </c>
      <c r="F168" s="35">
        <f t="shared" si="7"/>
        <v>0</v>
      </c>
      <c r="G168" s="31">
        <f>DataSourceBySite!C158</f>
        <v>0</v>
      </c>
      <c r="H168" s="31">
        <f>DataSourceBySite!AN158 - DataSourceBySite!C158</f>
        <v>7</v>
      </c>
      <c r="I168" s="35">
        <f>IF(ISERROR(DataSourceBySite!C158/DataSourceBySite!AN158),1,DataSourceBySite!C158/DataSourceBySite!AN158)</f>
        <v>0</v>
      </c>
      <c r="J168" s="42">
        <f>DataSourceBySite!D158</f>
        <v>0</v>
      </c>
      <c r="K168" s="28">
        <f>DataSourceBySite!C158</f>
        <v>0</v>
      </c>
      <c r="L168" s="29">
        <f>DataSourceBySite!E158</f>
        <v>0</v>
      </c>
      <c r="M168" s="18">
        <f>DataSourceBySite!C158</f>
        <v>0</v>
      </c>
      <c r="N168" s="45">
        <f>DataSourceBySite!F158</f>
        <v>0</v>
      </c>
      <c r="O168" s="2">
        <f>DataSourceBySite!C158</f>
        <v>0</v>
      </c>
      <c r="P168" s="1">
        <f>DataSourceBySite!G158</f>
        <v>0</v>
      </c>
      <c r="Q168" s="45">
        <f>DataSourceBySite!H158</f>
        <v>0</v>
      </c>
      <c r="R168" s="2">
        <f>DataSourceBySite!C158</f>
        <v>0</v>
      </c>
      <c r="S168" s="1">
        <f>DataSourceBySite!I158</f>
        <v>0</v>
      </c>
      <c r="T168" s="45">
        <f>DataSourceBySite!J158</f>
        <v>0</v>
      </c>
      <c r="U168" s="2">
        <f>DataSourceBySite!C158</f>
        <v>0</v>
      </c>
      <c r="V168" s="1">
        <f>DataSourceBySite!K158</f>
        <v>0</v>
      </c>
      <c r="W168" s="45">
        <f>DataSourceBySite!L158</f>
        <v>0</v>
      </c>
      <c r="X168" s="2">
        <f>DataSourceBySite!C158</f>
        <v>0</v>
      </c>
      <c r="Y168" s="1">
        <f>DataSourceBySite!M158</f>
        <v>0</v>
      </c>
      <c r="Z168" s="45">
        <f>DataSourceBySite!N158</f>
        <v>0</v>
      </c>
      <c r="AA168" s="2">
        <f>DataSourceBySite!C158</f>
        <v>0</v>
      </c>
      <c r="AB168" s="1">
        <f>DataSourceBySite!O158</f>
        <v>0</v>
      </c>
      <c r="AC168" s="45">
        <f>DataSourceBySite!Q158</f>
        <v>0</v>
      </c>
      <c r="AD168" s="2">
        <f>DataSourceBySite!P158</f>
        <v>0</v>
      </c>
      <c r="AE168" s="1">
        <f>DataSourceBySite!R158</f>
        <v>0</v>
      </c>
      <c r="AF168" s="47">
        <f>DataSourceBySite!S158</f>
        <v>0</v>
      </c>
      <c r="AG168" s="2">
        <f>DataSourceBySite!C158</f>
        <v>0</v>
      </c>
      <c r="AH168" s="1">
        <f>DataSourceBySite!T158</f>
        <v>0</v>
      </c>
      <c r="AI168" s="45">
        <f>DataSourceBySite!U158</f>
        <v>0</v>
      </c>
      <c r="AJ168" s="2">
        <f>DataSourceBySite!C158</f>
        <v>0</v>
      </c>
      <c r="AK168" s="1">
        <f>DataSourceBySite!V158</f>
        <v>0</v>
      </c>
      <c r="AL168" s="18">
        <f>DataSourceBySite!W158</f>
        <v>0</v>
      </c>
      <c r="AM168" s="45">
        <f>DataSourceBySite!X158</f>
        <v>0</v>
      </c>
      <c r="AN168" s="2">
        <f>DataSourceBySite!W158</f>
        <v>0</v>
      </c>
      <c r="AO168" s="1">
        <f>DataSourceBySite!Y158</f>
        <v>0</v>
      </c>
      <c r="AP168" s="45">
        <f>DataSourceBySite!Z158</f>
        <v>0</v>
      </c>
      <c r="AQ168" s="2">
        <f>DataSourceBySite!W158</f>
        <v>0</v>
      </c>
      <c r="AR168" s="1">
        <f>DataSourceBySite!AA158</f>
        <v>0</v>
      </c>
      <c r="AS168" s="45">
        <f>DataSourceBySite!AB158</f>
        <v>0</v>
      </c>
      <c r="AT168" s="2">
        <f>DataSourceBySite!W158</f>
        <v>0</v>
      </c>
      <c r="AU168" s="1">
        <f>DataSourceBySite!AC158</f>
        <v>0</v>
      </c>
      <c r="AV168" s="45">
        <f>DataSourceBySite!AD158</f>
        <v>0</v>
      </c>
      <c r="AW168" s="2">
        <f>DataSourceBySite!W158</f>
        <v>0</v>
      </c>
      <c r="AX168" s="1">
        <f>DataSourceBySite!AE158</f>
        <v>0</v>
      </c>
      <c r="AY168" s="45">
        <f>DataSourceBySite!AF158</f>
        <v>0</v>
      </c>
      <c r="AZ168" s="2">
        <f>DataSourceBySite!W158</f>
        <v>0</v>
      </c>
      <c r="BA168" s="1">
        <f>DataSourceBySite!AG158</f>
        <v>0</v>
      </c>
      <c r="BB168" s="45">
        <f>DataSourceBySite!AH158</f>
        <v>0</v>
      </c>
      <c r="BC168" s="2">
        <f>DataSourceBySite!W158</f>
        <v>0</v>
      </c>
      <c r="BD168" s="1">
        <f>DataSourceBySite!AI158</f>
        <v>0</v>
      </c>
      <c r="BE168" s="45">
        <f>DataSourceBySite!AJ158</f>
        <v>0</v>
      </c>
      <c r="BF168" s="2">
        <f>DataSourceBySite!W158</f>
        <v>0</v>
      </c>
      <c r="BG168" s="1">
        <f>DataSourceBySite!AK158</f>
        <v>0</v>
      </c>
      <c r="BH168" s="45">
        <f>DataSourceBySite!AL158</f>
        <v>0</v>
      </c>
      <c r="BI168" s="2">
        <f>DataSourceBySite!W158</f>
        <v>0</v>
      </c>
      <c r="BJ168" s="1">
        <f>DataSourceBySite!AM158</f>
        <v>0</v>
      </c>
    </row>
    <row r="169" spans="1:62" x14ac:dyDescent="0.35">
      <c r="A169" s="3" t="str">
        <f>DataSourceBySite!A159</f>
        <v>RGD</v>
      </c>
      <c r="B169" s="32" t="str">
        <f>DataSourceBySite!B159</f>
        <v>LEEDS AND YORK PARTNERSHIP NHS FOUNDATION TRUST</v>
      </c>
      <c r="C169" s="32" t="str">
        <f>IF(DataSourceBySite!AO159 = 0, "", DataSourceBySite!AO159)</f>
        <v>RGD73</v>
      </c>
      <c r="D169" s="32" t="str">
        <f>IF(DataSourceBySite!AP159 = 0, "", DataSourceBySite!AP159)</f>
        <v>1-5 WOODLAND SQUARE</v>
      </c>
      <c r="E169" s="35">
        <f t="shared" si="6"/>
        <v>0.95238095238095233</v>
      </c>
      <c r="F169" s="35">
        <f t="shared" si="7"/>
        <v>0.95238095238095233</v>
      </c>
      <c r="G169" s="31">
        <f>DataSourceBySite!C159</f>
        <v>14</v>
      </c>
      <c r="H169" s="31">
        <f>DataSourceBySite!AN159 - DataSourceBySite!C159</f>
        <v>0</v>
      </c>
      <c r="I169" s="35">
        <f>IF(ISERROR(DataSourceBySite!C159/DataSourceBySite!AN159),1,DataSourceBySite!C159/DataSourceBySite!AN159)</f>
        <v>1</v>
      </c>
      <c r="J169" s="42">
        <f>DataSourceBySite!D159</f>
        <v>1</v>
      </c>
      <c r="K169" s="28">
        <f>DataSourceBySite!C159</f>
        <v>14</v>
      </c>
      <c r="L169" s="29">
        <f>DataSourceBySite!E159</f>
        <v>14</v>
      </c>
      <c r="M169" s="18">
        <f>DataSourceBySite!C159</f>
        <v>14</v>
      </c>
      <c r="N169" s="45">
        <f>DataSourceBySite!F159</f>
        <v>1</v>
      </c>
      <c r="O169" s="2">
        <f>DataSourceBySite!C159</f>
        <v>14</v>
      </c>
      <c r="P169" s="1">
        <f>DataSourceBySite!G159</f>
        <v>14</v>
      </c>
      <c r="Q169" s="45">
        <f>DataSourceBySite!H159</f>
        <v>1</v>
      </c>
      <c r="R169" s="2">
        <f>DataSourceBySite!C159</f>
        <v>14</v>
      </c>
      <c r="S169" s="1">
        <f>DataSourceBySite!I159</f>
        <v>14</v>
      </c>
      <c r="T169" s="45">
        <f>DataSourceBySite!J159</f>
        <v>1</v>
      </c>
      <c r="U169" s="2">
        <f>DataSourceBySite!C159</f>
        <v>14</v>
      </c>
      <c r="V169" s="1">
        <f>DataSourceBySite!K159</f>
        <v>14</v>
      </c>
      <c r="W169" s="45">
        <f>DataSourceBySite!L159</f>
        <v>1</v>
      </c>
      <c r="X169" s="2">
        <f>DataSourceBySite!C159</f>
        <v>14</v>
      </c>
      <c r="Y169" s="1">
        <f>DataSourceBySite!M159</f>
        <v>14</v>
      </c>
      <c r="Z169" s="45">
        <f>DataSourceBySite!N159</f>
        <v>0.85709999999999997</v>
      </c>
      <c r="AA169" s="2">
        <f>DataSourceBySite!C159</f>
        <v>14</v>
      </c>
      <c r="AB169" s="1">
        <f>DataSourceBySite!O159</f>
        <v>12</v>
      </c>
      <c r="AC169" s="45">
        <f>DataSourceBySite!Q159</f>
        <v>0</v>
      </c>
      <c r="AD169" s="2">
        <f>DataSourceBySite!P159</f>
        <v>0</v>
      </c>
      <c r="AE169" s="1">
        <f>DataSourceBySite!R159</f>
        <v>0</v>
      </c>
      <c r="AF169" s="47">
        <f>DataSourceBySite!S159</f>
        <v>0.85709999999999997</v>
      </c>
      <c r="AG169" s="2">
        <f>DataSourceBySite!C159</f>
        <v>14</v>
      </c>
      <c r="AH169" s="1">
        <f>DataSourceBySite!T159</f>
        <v>12</v>
      </c>
      <c r="AI169" s="45">
        <f>DataSourceBySite!U159</f>
        <v>1</v>
      </c>
      <c r="AJ169" s="2">
        <f>DataSourceBySite!C159</f>
        <v>14</v>
      </c>
      <c r="AK169" s="1">
        <f>DataSourceBySite!V159</f>
        <v>14</v>
      </c>
      <c r="AL169" s="18">
        <f>DataSourceBySite!W159</f>
        <v>28</v>
      </c>
      <c r="AM169" s="45">
        <f>DataSourceBySite!X159</f>
        <v>1</v>
      </c>
      <c r="AN169" s="2">
        <f>DataSourceBySite!W159</f>
        <v>28</v>
      </c>
      <c r="AO169" s="1">
        <f>DataSourceBySite!Y159</f>
        <v>28</v>
      </c>
      <c r="AP169" s="45">
        <f>DataSourceBySite!Z159</f>
        <v>0.82140000000000002</v>
      </c>
      <c r="AQ169" s="2">
        <f>DataSourceBySite!W159</f>
        <v>28</v>
      </c>
      <c r="AR169" s="1">
        <f>DataSourceBySite!AA159</f>
        <v>23</v>
      </c>
      <c r="AS169" s="45">
        <f>DataSourceBySite!AB159</f>
        <v>1</v>
      </c>
      <c r="AT169" s="2">
        <f>DataSourceBySite!W159</f>
        <v>28</v>
      </c>
      <c r="AU169" s="1">
        <f>DataSourceBySite!AC159</f>
        <v>28</v>
      </c>
      <c r="AV169" s="45">
        <f>DataSourceBySite!AD159</f>
        <v>0.82140000000000002</v>
      </c>
      <c r="AW169" s="2">
        <f>DataSourceBySite!W159</f>
        <v>28</v>
      </c>
      <c r="AX169" s="1">
        <f>DataSourceBySite!AE159</f>
        <v>23</v>
      </c>
      <c r="AY169" s="45">
        <f>DataSourceBySite!AF159</f>
        <v>1</v>
      </c>
      <c r="AZ169" s="2">
        <f>DataSourceBySite!W159</f>
        <v>28</v>
      </c>
      <c r="BA169" s="1">
        <f>DataSourceBySite!AG159</f>
        <v>28</v>
      </c>
      <c r="BB169" s="45">
        <f>DataSourceBySite!AH159</f>
        <v>1</v>
      </c>
      <c r="BC169" s="2">
        <f>DataSourceBySite!W159</f>
        <v>28</v>
      </c>
      <c r="BD169" s="1">
        <f>DataSourceBySite!AI159</f>
        <v>28</v>
      </c>
      <c r="BE169" s="45">
        <f>DataSourceBySite!AJ159</f>
        <v>1</v>
      </c>
      <c r="BF169" s="2">
        <f>DataSourceBySite!W159</f>
        <v>28</v>
      </c>
      <c r="BG169" s="1">
        <f>DataSourceBySite!AK159</f>
        <v>28</v>
      </c>
      <c r="BH169" s="45">
        <f>DataSourceBySite!AL159</f>
        <v>1</v>
      </c>
      <c r="BI169" s="2">
        <f>DataSourceBySite!W159</f>
        <v>28</v>
      </c>
      <c r="BJ169" s="1">
        <f>DataSourceBySite!AM159</f>
        <v>28</v>
      </c>
    </row>
    <row r="170" spans="1:62" x14ac:dyDescent="0.35">
      <c r="A170" s="3" t="str">
        <f>DataSourceBySite!A160</f>
        <v>RGD</v>
      </c>
      <c r="B170" s="32" t="str">
        <f>DataSourceBySite!B160</f>
        <v>LEEDS AND YORK PARTNERSHIP NHS FOUNDATION TRUST</v>
      </c>
      <c r="C170" s="32" t="str">
        <f>IF(DataSourceBySite!AO160 = 0, "", DataSourceBySite!AO160)</f>
        <v>RGDBL</v>
      </c>
      <c r="D170" s="32" t="str">
        <f>IF(DataSourceBySite!AP160 = 0, "", DataSourceBySite!AP160)</f>
        <v>BECKLIN CENTRE</v>
      </c>
      <c r="E170" s="35">
        <f t="shared" si="6"/>
        <v>0.96190476190476193</v>
      </c>
      <c r="F170" s="35">
        <f t="shared" si="7"/>
        <v>0.96190476190476193</v>
      </c>
      <c r="G170" s="31">
        <f>DataSourceBySite!C160</f>
        <v>169</v>
      </c>
      <c r="H170" s="31">
        <f>DataSourceBySite!AN160 - DataSourceBySite!C160</f>
        <v>0</v>
      </c>
      <c r="I170" s="35">
        <f>IF(ISERROR(DataSourceBySite!C160/DataSourceBySite!AN160),1,DataSourceBySite!C160/DataSourceBySite!AN160)</f>
        <v>1</v>
      </c>
      <c r="J170" s="42">
        <f>DataSourceBySite!D160</f>
        <v>1</v>
      </c>
      <c r="K170" s="28">
        <f>DataSourceBySite!C160</f>
        <v>169</v>
      </c>
      <c r="L170" s="29">
        <f>DataSourceBySite!E160</f>
        <v>169</v>
      </c>
      <c r="M170" s="18">
        <f>DataSourceBySite!C160</f>
        <v>169</v>
      </c>
      <c r="N170" s="45">
        <f>DataSourceBySite!F160</f>
        <v>1</v>
      </c>
      <c r="O170" s="2">
        <f>DataSourceBySite!C160</f>
        <v>169</v>
      </c>
      <c r="P170" s="1">
        <f>DataSourceBySite!G160</f>
        <v>169</v>
      </c>
      <c r="Q170" s="45">
        <f>DataSourceBySite!H160</f>
        <v>1</v>
      </c>
      <c r="R170" s="2">
        <f>DataSourceBySite!C160</f>
        <v>169</v>
      </c>
      <c r="S170" s="1">
        <f>DataSourceBySite!I160</f>
        <v>169</v>
      </c>
      <c r="T170" s="45">
        <f>DataSourceBySite!J160</f>
        <v>1</v>
      </c>
      <c r="U170" s="2">
        <f>DataSourceBySite!C160</f>
        <v>169</v>
      </c>
      <c r="V170" s="1">
        <f>DataSourceBySite!K160</f>
        <v>169</v>
      </c>
      <c r="W170" s="45">
        <f>DataSourceBySite!L160</f>
        <v>1</v>
      </c>
      <c r="X170" s="2">
        <f>DataSourceBySite!C160</f>
        <v>169</v>
      </c>
      <c r="Y170" s="1">
        <f>DataSourceBySite!M160</f>
        <v>169</v>
      </c>
      <c r="Z170" s="45">
        <f>DataSourceBySite!N160</f>
        <v>0.88759999999999994</v>
      </c>
      <c r="AA170" s="2">
        <f>DataSourceBySite!C160</f>
        <v>169</v>
      </c>
      <c r="AB170" s="1">
        <f>DataSourceBySite!O160</f>
        <v>150</v>
      </c>
      <c r="AC170" s="45">
        <f>DataSourceBySite!Q160</f>
        <v>1</v>
      </c>
      <c r="AD170" s="2">
        <f>DataSourceBySite!P160</f>
        <v>21</v>
      </c>
      <c r="AE170" s="1">
        <f>DataSourceBySite!R160</f>
        <v>21</v>
      </c>
      <c r="AF170" s="47">
        <f>DataSourceBySite!S160</f>
        <v>0.88759999999999994</v>
      </c>
      <c r="AG170" s="2">
        <f>DataSourceBySite!C160</f>
        <v>169</v>
      </c>
      <c r="AH170" s="1">
        <f>DataSourceBySite!T160</f>
        <v>150</v>
      </c>
      <c r="AI170" s="45">
        <f>DataSourceBySite!U160</f>
        <v>1</v>
      </c>
      <c r="AJ170" s="2">
        <f>DataSourceBySite!C160</f>
        <v>169</v>
      </c>
      <c r="AK170" s="1">
        <f>DataSourceBySite!V160</f>
        <v>169</v>
      </c>
      <c r="AL170" s="18">
        <f>DataSourceBySite!W160</f>
        <v>293</v>
      </c>
      <c r="AM170" s="45">
        <f>DataSourceBySite!X160</f>
        <v>1</v>
      </c>
      <c r="AN170" s="2">
        <f>DataSourceBySite!W160</f>
        <v>293</v>
      </c>
      <c r="AO170" s="1">
        <f>DataSourceBySite!Y160</f>
        <v>293</v>
      </c>
      <c r="AP170" s="45">
        <f>DataSourceBySite!Z160</f>
        <v>0.85319999999999996</v>
      </c>
      <c r="AQ170" s="2">
        <f>DataSourceBySite!W160</f>
        <v>293</v>
      </c>
      <c r="AR170" s="1">
        <f>DataSourceBySite!AA160</f>
        <v>250</v>
      </c>
      <c r="AS170" s="45">
        <f>DataSourceBySite!AB160</f>
        <v>1</v>
      </c>
      <c r="AT170" s="2">
        <f>DataSourceBySite!W160</f>
        <v>293</v>
      </c>
      <c r="AU170" s="1">
        <f>DataSourceBySite!AC160</f>
        <v>293</v>
      </c>
      <c r="AV170" s="45">
        <f>DataSourceBySite!AD160</f>
        <v>0.85319999999999996</v>
      </c>
      <c r="AW170" s="2">
        <f>DataSourceBySite!W160</f>
        <v>293</v>
      </c>
      <c r="AX170" s="1">
        <f>DataSourceBySite!AE160</f>
        <v>250</v>
      </c>
      <c r="AY170" s="45">
        <f>DataSourceBySite!AF160</f>
        <v>1</v>
      </c>
      <c r="AZ170" s="2">
        <f>DataSourceBySite!W160</f>
        <v>293</v>
      </c>
      <c r="BA170" s="1">
        <f>DataSourceBySite!AG160</f>
        <v>293</v>
      </c>
      <c r="BB170" s="45">
        <f>DataSourceBySite!AH160</f>
        <v>1</v>
      </c>
      <c r="BC170" s="2">
        <f>DataSourceBySite!W160</f>
        <v>293</v>
      </c>
      <c r="BD170" s="1">
        <f>DataSourceBySite!AI160</f>
        <v>293</v>
      </c>
      <c r="BE170" s="45">
        <f>DataSourceBySite!AJ160</f>
        <v>1</v>
      </c>
      <c r="BF170" s="2">
        <f>DataSourceBySite!W160</f>
        <v>293</v>
      </c>
      <c r="BG170" s="1">
        <f>DataSourceBySite!AK160</f>
        <v>293</v>
      </c>
      <c r="BH170" s="45">
        <f>DataSourceBySite!AL160</f>
        <v>1</v>
      </c>
      <c r="BI170" s="2">
        <f>DataSourceBySite!W160</f>
        <v>293</v>
      </c>
      <c r="BJ170" s="1">
        <f>DataSourceBySite!AM160</f>
        <v>293</v>
      </c>
    </row>
    <row r="171" spans="1:62" x14ac:dyDescent="0.35">
      <c r="A171" s="3" t="str">
        <f>DataSourceBySite!A161</f>
        <v>RGD</v>
      </c>
      <c r="B171" s="32" t="str">
        <f>DataSourceBySite!B161</f>
        <v>LEEDS AND YORK PARTNERSHIP NHS FOUNDATION TRUST</v>
      </c>
      <c r="C171" s="32" t="str">
        <f>IF(DataSourceBySite!AO161 = 0, "", DataSourceBySite!AO161)</f>
        <v>RGDAB</v>
      </c>
      <c r="D171" s="32" t="str">
        <f>IF(DataSourceBySite!AP161 = 0, "", DataSourceBySite!AP161)</f>
        <v>NEWSAM CENTRE</v>
      </c>
      <c r="E171" s="35">
        <f t="shared" si="6"/>
        <v>0.94861253854059613</v>
      </c>
      <c r="F171" s="35">
        <f t="shared" si="7"/>
        <v>0.94861253854059613</v>
      </c>
      <c r="G171" s="31">
        <f>DataSourceBySite!C161</f>
        <v>44</v>
      </c>
      <c r="H171" s="31">
        <f>DataSourceBySite!AN161 - DataSourceBySite!C161</f>
        <v>0</v>
      </c>
      <c r="I171" s="35">
        <f>IF(ISERROR(DataSourceBySite!C161/DataSourceBySite!AN161),1,DataSourceBySite!C161/DataSourceBySite!AN161)</f>
        <v>1</v>
      </c>
      <c r="J171" s="42">
        <f>DataSourceBySite!D161</f>
        <v>1</v>
      </c>
      <c r="K171" s="28">
        <f>DataSourceBySite!C161</f>
        <v>44</v>
      </c>
      <c r="L171" s="29">
        <f>DataSourceBySite!E161</f>
        <v>44</v>
      </c>
      <c r="M171" s="18">
        <f>DataSourceBySite!C161</f>
        <v>44</v>
      </c>
      <c r="N171" s="45">
        <f>DataSourceBySite!F161</f>
        <v>1</v>
      </c>
      <c r="O171" s="2">
        <f>DataSourceBySite!C161</f>
        <v>44</v>
      </c>
      <c r="P171" s="1">
        <f>DataSourceBySite!G161</f>
        <v>44</v>
      </c>
      <c r="Q171" s="45">
        <f>DataSourceBySite!H161</f>
        <v>1</v>
      </c>
      <c r="R171" s="2">
        <f>DataSourceBySite!C161</f>
        <v>44</v>
      </c>
      <c r="S171" s="1">
        <f>DataSourceBySite!I161</f>
        <v>44</v>
      </c>
      <c r="T171" s="45">
        <f>DataSourceBySite!J161</f>
        <v>0.97729999999999995</v>
      </c>
      <c r="U171" s="2">
        <f>DataSourceBySite!C161</f>
        <v>44</v>
      </c>
      <c r="V171" s="1">
        <f>DataSourceBySite!K161</f>
        <v>43</v>
      </c>
      <c r="W171" s="45">
        <f>DataSourceBySite!L161</f>
        <v>0.97729999999999995</v>
      </c>
      <c r="X171" s="2">
        <f>DataSourceBySite!C161</f>
        <v>44</v>
      </c>
      <c r="Y171" s="1">
        <f>DataSourceBySite!M161</f>
        <v>43</v>
      </c>
      <c r="Z171" s="45">
        <f>DataSourceBySite!N161</f>
        <v>0.81820000000000004</v>
      </c>
      <c r="AA171" s="2">
        <f>DataSourceBySite!C161</f>
        <v>44</v>
      </c>
      <c r="AB171" s="1">
        <f>DataSourceBySite!O161</f>
        <v>36</v>
      </c>
      <c r="AC171" s="45">
        <f>DataSourceBySite!Q161</f>
        <v>0</v>
      </c>
      <c r="AD171" s="2">
        <f>DataSourceBySite!P161</f>
        <v>0</v>
      </c>
      <c r="AE171" s="1">
        <f>DataSourceBySite!R161</f>
        <v>0</v>
      </c>
      <c r="AF171" s="47">
        <f>DataSourceBySite!S161</f>
        <v>0.81820000000000004</v>
      </c>
      <c r="AG171" s="2">
        <f>DataSourceBySite!C161</f>
        <v>44</v>
      </c>
      <c r="AH171" s="1">
        <f>DataSourceBySite!T161</f>
        <v>36</v>
      </c>
      <c r="AI171" s="45">
        <f>DataSourceBySite!U161</f>
        <v>1</v>
      </c>
      <c r="AJ171" s="2">
        <f>DataSourceBySite!C161</f>
        <v>44</v>
      </c>
      <c r="AK171" s="1">
        <f>DataSourceBySite!V161</f>
        <v>44</v>
      </c>
      <c r="AL171" s="18">
        <f>DataSourceBySite!W161</f>
        <v>95</v>
      </c>
      <c r="AM171" s="45">
        <f>DataSourceBySite!X161</f>
        <v>1</v>
      </c>
      <c r="AN171" s="2">
        <f>DataSourceBySite!W161</f>
        <v>95</v>
      </c>
      <c r="AO171" s="1">
        <f>DataSourceBySite!Y161</f>
        <v>95</v>
      </c>
      <c r="AP171" s="45">
        <f>DataSourceBySite!Z161</f>
        <v>0.84209999999999996</v>
      </c>
      <c r="AQ171" s="2">
        <f>DataSourceBySite!W161</f>
        <v>95</v>
      </c>
      <c r="AR171" s="1">
        <f>DataSourceBySite!AA161</f>
        <v>80</v>
      </c>
      <c r="AS171" s="45">
        <f>DataSourceBySite!AB161</f>
        <v>0.98950000000000005</v>
      </c>
      <c r="AT171" s="2">
        <f>DataSourceBySite!W161</f>
        <v>95</v>
      </c>
      <c r="AU171" s="1">
        <f>DataSourceBySite!AC161</f>
        <v>94</v>
      </c>
      <c r="AV171" s="45">
        <f>DataSourceBySite!AD161</f>
        <v>0.83160000000000001</v>
      </c>
      <c r="AW171" s="2">
        <f>DataSourceBySite!W161</f>
        <v>95</v>
      </c>
      <c r="AX171" s="1">
        <f>DataSourceBySite!AE161</f>
        <v>79</v>
      </c>
      <c r="AY171" s="45">
        <f>DataSourceBySite!AF161</f>
        <v>1</v>
      </c>
      <c r="AZ171" s="2">
        <f>DataSourceBySite!W161</f>
        <v>95</v>
      </c>
      <c r="BA171" s="1">
        <f>DataSourceBySite!AG161</f>
        <v>95</v>
      </c>
      <c r="BB171" s="45">
        <f>DataSourceBySite!AH161</f>
        <v>1</v>
      </c>
      <c r="BC171" s="2">
        <f>DataSourceBySite!W161</f>
        <v>95</v>
      </c>
      <c r="BD171" s="1">
        <f>DataSourceBySite!AI161</f>
        <v>95</v>
      </c>
      <c r="BE171" s="45">
        <f>DataSourceBySite!AJ161</f>
        <v>1</v>
      </c>
      <c r="BF171" s="2">
        <f>DataSourceBySite!W161</f>
        <v>95</v>
      </c>
      <c r="BG171" s="1">
        <f>DataSourceBySite!AK161</f>
        <v>95</v>
      </c>
      <c r="BH171" s="45">
        <f>DataSourceBySite!AL161</f>
        <v>1</v>
      </c>
      <c r="BI171" s="2">
        <f>DataSourceBySite!W161</f>
        <v>95</v>
      </c>
      <c r="BJ171" s="1">
        <f>DataSourceBySite!AM161</f>
        <v>95</v>
      </c>
    </row>
    <row r="172" spans="1:62" x14ac:dyDescent="0.35">
      <c r="A172" s="3" t="str">
        <f>DataSourceBySite!A162</f>
        <v>RGD</v>
      </c>
      <c r="B172" s="32" t="str">
        <f>DataSourceBySite!B162</f>
        <v>LEEDS AND YORK PARTNERSHIP NHS FOUNDATION TRUST</v>
      </c>
      <c r="C172" s="32" t="str">
        <f>IF(DataSourceBySite!AO162 = 0, "", DataSourceBySite!AO162)</f>
        <v>RGD05</v>
      </c>
      <c r="D172" s="32" t="str">
        <f>IF(DataSourceBySite!AP162 = 0, "", DataSourceBySite!AP162)</f>
        <v>THE MOUNT</v>
      </c>
      <c r="E172" s="35">
        <f t="shared" si="6"/>
        <v>0.96959199384141648</v>
      </c>
      <c r="F172" s="35">
        <f t="shared" si="7"/>
        <v>0.96299612993773331</v>
      </c>
      <c r="G172" s="31">
        <f>DataSourceBySite!C162</f>
        <v>146</v>
      </c>
      <c r="H172" s="31">
        <f>DataSourceBySite!AN162 - DataSourceBySite!C162</f>
        <v>1</v>
      </c>
      <c r="I172" s="35">
        <f>IF(ISERROR(DataSourceBySite!C162/DataSourceBySite!AN162),1,DataSourceBySite!C162/DataSourceBySite!AN162)</f>
        <v>0.99319727891156462</v>
      </c>
      <c r="J172" s="42">
        <f>DataSourceBySite!D162</f>
        <v>1</v>
      </c>
      <c r="K172" s="28">
        <f>DataSourceBySite!C162</f>
        <v>146</v>
      </c>
      <c r="L172" s="29">
        <f>DataSourceBySite!E162</f>
        <v>146</v>
      </c>
      <c r="M172" s="18">
        <f>DataSourceBySite!C162</f>
        <v>146</v>
      </c>
      <c r="N172" s="45">
        <f>DataSourceBySite!F162</f>
        <v>1</v>
      </c>
      <c r="O172" s="2">
        <f>DataSourceBySite!C162</f>
        <v>146</v>
      </c>
      <c r="P172" s="1">
        <f>DataSourceBySite!G162</f>
        <v>146</v>
      </c>
      <c r="Q172" s="45">
        <f>DataSourceBySite!H162</f>
        <v>1</v>
      </c>
      <c r="R172" s="2">
        <f>DataSourceBySite!C162</f>
        <v>146</v>
      </c>
      <c r="S172" s="1">
        <f>DataSourceBySite!I162</f>
        <v>146</v>
      </c>
      <c r="T172" s="45">
        <f>DataSourceBySite!J162</f>
        <v>1</v>
      </c>
      <c r="U172" s="2">
        <f>DataSourceBySite!C162</f>
        <v>146</v>
      </c>
      <c r="V172" s="1">
        <f>DataSourceBySite!K162</f>
        <v>146</v>
      </c>
      <c r="W172" s="45">
        <f>DataSourceBySite!L162</f>
        <v>1</v>
      </c>
      <c r="X172" s="2">
        <f>DataSourceBySite!C162</f>
        <v>146</v>
      </c>
      <c r="Y172" s="1">
        <f>DataSourceBySite!M162</f>
        <v>146</v>
      </c>
      <c r="Z172" s="45">
        <f>DataSourceBySite!N162</f>
        <v>0.92469999999999997</v>
      </c>
      <c r="AA172" s="2">
        <f>DataSourceBySite!C162</f>
        <v>146</v>
      </c>
      <c r="AB172" s="1">
        <f>DataSourceBySite!O162</f>
        <v>135</v>
      </c>
      <c r="AC172" s="45">
        <f>DataSourceBySite!Q162</f>
        <v>0.93330000000000002</v>
      </c>
      <c r="AD172" s="2">
        <f>DataSourceBySite!P162</f>
        <v>15</v>
      </c>
      <c r="AE172" s="1">
        <f>DataSourceBySite!R162</f>
        <v>14</v>
      </c>
      <c r="AF172" s="47">
        <f>DataSourceBySite!S162</f>
        <v>0.92469999999999997</v>
      </c>
      <c r="AG172" s="2">
        <f>DataSourceBySite!C162</f>
        <v>146</v>
      </c>
      <c r="AH172" s="1">
        <f>DataSourceBySite!T162</f>
        <v>135</v>
      </c>
      <c r="AI172" s="45">
        <f>DataSourceBySite!U162</f>
        <v>1</v>
      </c>
      <c r="AJ172" s="2">
        <f>DataSourceBySite!C162</f>
        <v>146</v>
      </c>
      <c r="AK172" s="1">
        <f>DataSourceBySite!V162</f>
        <v>146</v>
      </c>
      <c r="AL172" s="18">
        <f>DataSourceBySite!W162</f>
        <v>223</v>
      </c>
      <c r="AM172" s="45">
        <f>DataSourceBySite!X162</f>
        <v>1</v>
      </c>
      <c r="AN172" s="2">
        <f>DataSourceBySite!W162</f>
        <v>223</v>
      </c>
      <c r="AO172" s="1">
        <f>DataSourceBySite!Y162</f>
        <v>223</v>
      </c>
      <c r="AP172" s="45">
        <f>DataSourceBySite!Z162</f>
        <v>0.87439999999999996</v>
      </c>
      <c r="AQ172" s="2">
        <f>DataSourceBySite!W162</f>
        <v>223</v>
      </c>
      <c r="AR172" s="1">
        <f>DataSourceBySite!AA162</f>
        <v>195</v>
      </c>
      <c r="AS172" s="45">
        <f>DataSourceBySite!AB162</f>
        <v>1</v>
      </c>
      <c r="AT172" s="2">
        <f>DataSourceBySite!W162</f>
        <v>223</v>
      </c>
      <c r="AU172" s="1">
        <f>DataSourceBySite!AC162</f>
        <v>223</v>
      </c>
      <c r="AV172" s="45">
        <f>DataSourceBySite!AD162</f>
        <v>0.87439999999999996</v>
      </c>
      <c r="AW172" s="2">
        <f>DataSourceBySite!W162</f>
        <v>223</v>
      </c>
      <c r="AX172" s="1">
        <f>DataSourceBySite!AE162</f>
        <v>195</v>
      </c>
      <c r="AY172" s="45">
        <f>DataSourceBySite!AF162</f>
        <v>1</v>
      </c>
      <c r="AZ172" s="2">
        <f>DataSourceBySite!W162</f>
        <v>223</v>
      </c>
      <c r="BA172" s="1">
        <f>DataSourceBySite!AG162</f>
        <v>223</v>
      </c>
      <c r="BB172" s="45">
        <f>DataSourceBySite!AH162</f>
        <v>1</v>
      </c>
      <c r="BC172" s="2">
        <f>DataSourceBySite!W162</f>
        <v>223</v>
      </c>
      <c r="BD172" s="1">
        <f>DataSourceBySite!AI162</f>
        <v>223</v>
      </c>
      <c r="BE172" s="45">
        <f>DataSourceBySite!AJ162</f>
        <v>1</v>
      </c>
      <c r="BF172" s="2">
        <f>DataSourceBySite!W162</f>
        <v>223</v>
      </c>
      <c r="BG172" s="1">
        <f>DataSourceBySite!AK162</f>
        <v>223</v>
      </c>
      <c r="BH172" s="45">
        <f>DataSourceBySite!AL162</f>
        <v>1</v>
      </c>
      <c r="BI172" s="2">
        <f>DataSourceBySite!W162</f>
        <v>223</v>
      </c>
      <c r="BJ172" s="1">
        <f>DataSourceBySite!AM162</f>
        <v>223</v>
      </c>
    </row>
    <row r="173" spans="1:62" x14ac:dyDescent="0.35">
      <c r="A173" s="3" t="str">
        <f>DataSourceBySite!A163</f>
        <v>RT5</v>
      </c>
      <c r="B173" s="32" t="str">
        <f>DataSourceBySite!B163</f>
        <v>LEICESTERSHIRE PARTNERSHIP NHS TRUST</v>
      </c>
      <c r="C173" s="32" t="str">
        <f>IF(DataSourceBySite!AO163 = 0, "", DataSourceBySite!AO163)</f>
        <v>RT5KG</v>
      </c>
      <c r="D173" s="32" t="str">
        <f>IF(DataSourceBySite!AP163 = 0, "", DataSourceBySite!AP163)</f>
        <v>THE BENNION CENTRE (ELDERLY)</v>
      </c>
      <c r="E173" s="35">
        <f t="shared" si="6"/>
        <v>0.5714285714285714</v>
      </c>
      <c r="F173" s="35">
        <f t="shared" si="7"/>
        <v>0.5714285714285714</v>
      </c>
      <c r="G173" s="31">
        <f>DataSourceBySite!C163</f>
        <v>0</v>
      </c>
      <c r="H173" s="31">
        <f>DataSourceBySite!AN163 - DataSourceBySite!C163</f>
        <v>0</v>
      </c>
      <c r="I173" s="35">
        <f>IF(ISERROR(DataSourceBySite!C163/DataSourceBySite!AN163),1,DataSourceBySite!C163/DataSourceBySite!AN163)</f>
        <v>1</v>
      </c>
      <c r="J173" s="42">
        <f>DataSourceBySite!D163</f>
        <v>0</v>
      </c>
      <c r="K173" s="28">
        <f>DataSourceBySite!C163</f>
        <v>0</v>
      </c>
      <c r="L173" s="29">
        <f>DataSourceBySite!E163</f>
        <v>0</v>
      </c>
      <c r="M173" s="18">
        <f>DataSourceBySite!C163</f>
        <v>0</v>
      </c>
      <c r="N173" s="45">
        <f>DataSourceBySite!F163</f>
        <v>0</v>
      </c>
      <c r="O173" s="2">
        <f>DataSourceBySite!C163</f>
        <v>0</v>
      </c>
      <c r="P173" s="1">
        <f>DataSourceBySite!G163</f>
        <v>0</v>
      </c>
      <c r="Q173" s="45">
        <f>DataSourceBySite!H163</f>
        <v>0</v>
      </c>
      <c r="R173" s="2">
        <f>DataSourceBySite!C163</f>
        <v>0</v>
      </c>
      <c r="S173" s="1">
        <f>DataSourceBySite!I163</f>
        <v>0</v>
      </c>
      <c r="T173" s="45">
        <f>DataSourceBySite!J163</f>
        <v>0</v>
      </c>
      <c r="U173" s="2">
        <f>DataSourceBySite!C163</f>
        <v>0</v>
      </c>
      <c r="V173" s="1">
        <f>DataSourceBySite!K163</f>
        <v>0</v>
      </c>
      <c r="W173" s="45">
        <f>DataSourceBySite!L163</f>
        <v>0</v>
      </c>
      <c r="X173" s="2">
        <f>DataSourceBySite!C163</f>
        <v>0</v>
      </c>
      <c r="Y173" s="1">
        <f>DataSourceBySite!M163</f>
        <v>0</v>
      </c>
      <c r="Z173" s="45">
        <f>DataSourceBySite!N163</f>
        <v>0</v>
      </c>
      <c r="AA173" s="2">
        <f>DataSourceBySite!C163</f>
        <v>0</v>
      </c>
      <c r="AB173" s="1">
        <f>DataSourceBySite!O163</f>
        <v>0</v>
      </c>
      <c r="AC173" s="45">
        <f>DataSourceBySite!Q163</f>
        <v>0</v>
      </c>
      <c r="AD173" s="2">
        <f>DataSourceBySite!P163</f>
        <v>0</v>
      </c>
      <c r="AE173" s="1">
        <f>DataSourceBySite!R163</f>
        <v>0</v>
      </c>
      <c r="AF173" s="47">
        <f>DataSourceBySite!S163</f>
        <v>0</v>
      </c>
      <c r="AG173" s="2">
        <f>DataSourceBySite!C163</f>
        <v>0</v>
      </c>
      <c r="AH173" s="1">
        <f>DataSourceBySite!T163</f>
        <v>0</v>
      </c>
      <c r="AI173" s="45">
        <f>DataSourceBySite!U163</f>
        <v>0</v>
      </c>
      <c r="AJ173" s="2">
        <f>DataSourceBySite!C163</f>
        <v>0</v>
      </c>
      <c r="AK173" s="1">
        <f>DataSourceBySite!V163</f>
        <v>0</v>
      </c>
      <c r="AL173" s="18">
        <f>DataSourceBySite!W163</f>
        <v>6</v>
      </c>
      <c r="AM173" s="45">
        <f>DataSourceBySite!X163</f>
        <v>1</v>
      </c>
      <c r="AN173" s="2">
        <f>DataSourceBySite!W163</f>
        <v>6</v>
      </c>
      <c r="AO173" s="1">
        <f>DataSourceBySite!Y163</f>
        <v>6</v>
      </c>
      <c r="AP173" s="45">
        <f>DataSourceBySite!Z163</f>
        <v>1</v>
      </c>
      <c r="AQ173" s="2">
        <f>DataSourceBySite!W163</f>
        <v>6</v>
      </c>
      <c r="AR173" s="1">
        <f>DataSourceBySite!AA163</f>
        <v>6</v>
      </c>
      <c r="AS173" s="45">
        <f>DataSourceBySite!AB163</f>
        <v>1</v>
      </c>
      <c r="AT173" s="2">
        <f>DataSourceBySite!W163</f>
        <v>6</v>
      </c>
      <c r="AU173" s="1">
        <f>DataSourceBySite!AC163</f>
        <v>6</v>
      </c>
      <c r="AV173" s="45">
        <f>DataSourceBySite!AD163</f>
        <v>1</v>
      </c>
      <c r="AW173" s="2">
        <f>DataSourceBySite!W163</f>
        <v>6</v>
      </c>
      <c r="AX173" s="1">
        <f>DataSourceBySite!AE163</f>
        <v>6</v>
      </c>
      <c r="AY173" s="45">
        <f>DataSourceBySite!AF163</f>
        <v>0.66669999999999996</v>
      </c>
      <c r="AZ173" s="2">
        <f>DataSourceBySite!W163</f>
        <v>6</v>
      </c>
      <c r="BA173" s="1">
        <f>DataSourceBySite!AG163</f>
        <v>0</v>
      </c>
      <c r="BB173" s="45">
        <f>DataSourceBySite!AH163</f>
        <v>0.66669999999999996</v>
      </c>
      <c r="BC173" s="2">
        <f>DataSourceBySite!W163</f>
        <v>6</v>
      </c>
      <c r="BD173" s="1">
        <f>DataSourceBySite!AI163</f>
        <v>0</v>
      </c>
      <c r="BE173" s="45">
        <f>DataSourceBySite!AJ163</f>
        <v>0.66669999999999996</v>
      </c>
      <c r="BF173" s="2">
        <f>DataSourceBySite!W163</f>
        <v>6</v>
      </c>
      <c r="BG173" s="1">
        <f>DataSourceBySite!AK163</f>
        <v>0</v>
      </c>
      <c r="BH173" s="45">
        <f>DataSourceBySite!AL163</f>
        <v>1</v>
      </c>
      <c r="BI173" s="2">
        <f>DataSourceBySite!W163</f>
        <v>6</v>
      </c>
      <c r="BJ173" s="1">
        <f>DataSourceBySite!AM163</f>
        <v>6</v>
      </c>
    </row>
    <row r="174" spans="1:62" x14ac:dyDescent="0.35">
      <c r="A174" s="3" t="str">
        <f>DataSourceBySite!A164</f>
        <v>RT5</v>
      </c>
      <c r="B174" s="32" t="str">
        <f>DataSourceBySite!B164</f>
        <v>LEICESTERSHIRE PARTNERSHIP NHS TRUST</v>
      </c>
      <c r="C174" s="32" t="str">
        <f>IF(DataSourceBySite!AO164 = 0, "", DataSourceBySite!AO164)</f>
        <v>RT5KF</v>
      </c>
      <c r="D174" s="32" t="str">
        <f>IF(DataSourceBySite!AP164 = 0, "", DataSourceBySite!AP164)</f>
        <v>THE BRADGATE MENTAL HEALTH UNIT</v>
      </c>
      <c r="E174" s="35">
        <f t="shared" si="6"/>
        <v>0.93920972644376899</v>
      </c>
      <c r="F174" s="35">
        <f t="shared" si="7"/>
        <v>0.93920972644376899</v>
      </c>
      <c r="G174" s="31">
        <f>DataSourceBySite!C164</f>
        <v>109</v>
      </c>
      <c r="H174" s="31">
        <f>DataSourceBySite!AN164 - DataSourceBySite!C164</f>
        <v>0</v>
      </c>
      <c r="I174" s="35">
        <f>IF(ISERROR(DataSourceBySite!C164/DataSourceBySite!AN164),1,DataSourceBySite!C164/DataSourceBySite!AN164)</f>
        <v>1</v>
      </c>
      <c r="J174" s="42">
        <f>DataSourceBySite!D164</f>
        <v>1</v>
      </c>
      <c r="K174" s="28">
        <f>DataSourceBySite!C164</f>
        <v>109</v>
      </c>
      <c r="L174" s="29">
        <f>DataSourceBySite!E164</f>
        <v>109</v>
      </c>
      <c r="M174" s="18">
        <f>DataSourceBySite!C164</f>
        <v>109</v>
      </c>
      <c r="N174" s="45">
        <f>DataSourceBySite!F164</f>
        <v>1</v>
      </c>
      <c r="O174" s="2">
        <f>DataSourceBySite!C164</f>
        <v>109</v>
      </c>
      <c r="P174" s="1">
        <f>DataSourceBySite!G164</f>
        <v>109</v>
      </c>
      <c r="Q174" s="45">
        <f>DataSourceBySite!H164</f>
        <v>1</v>
      </c>
      <c r="R174" s="2">
        <f>DataSourceBySite!C164</f>
        <v>109</v>
      </c>
      <c r="S174" s="1">
        <f>DataSourceBySite!I164</f>
        <v>109</v>
      </c>
      <c r="T174" s="45">
        <f>DataSourceBySite!J164</f>
        <v>1</v>
      </c>
      <c r="U174" s="2">
        <f>DataSourceBySite!C164</f>
        <v>109</v>
      </c>
      <c r="V174" s="1">
        <f>DataSourceBySite!K164</f>
        <v>109</v>
      </c>
      <c r="W174" s="45">
        <f>DataSourceBySite!L164</f>
        <v>1</v>
      </c>
      <c r="X174" s="2">
        <f>DataSourceBySite!C164</f>
        <v>109</v>
      </c>
      <c r="Y174" s="1">
        <f>DataSourceBySite!M164</f>
        <v>109</v>
      </c>
      <c r="Z174" s="45">
        <f>DataSourceBySite!N164</f>
        <v>1</v>
      </c>
      <c r="AA174" s="2">
        <f>DataSourceBySite!C164</f>
        <v>109</v>
      </c>
      <c r="AB174" s="1">
        <f>DataSourceBySite!O164</f>
        <v>109</v>
      </c>
      <c r="AC174" s="45">
        <f>DataSourceBySite!Q164</f>
        <v>1</v>
      </c>
      <c r="AD174" s="2">
        <f>DataSourceBySite!P164</f>
        <v>35</v>
      </c>
      <c r="AE174" s="1">
        <f>DataSourceBySite!R164</f>
        <v>35</v>
      </c>
      <c r="AF174" s="47">
        <f>DataSourceBySite!S164</f>
        <v>1</v>
      </c>
      <c r="AG174" s="2">
        <f>DataSourceBySite!C164</f>
        <v>109</v>
      </c>
      <c r="AH174" s="1">
        <f>DataSourceBySite!T164</f>
        <v>109</v>
      </c>
      <c r="AI174" s="45">
        <f>DataSourceBySite!U164</f>
        <v>1</v>
      </c>
      <c r="AJ174" s="2">
        <f>DataSourceBySite!C164</f>
        <v>109</v>
      </c>
      <c r="AK174" s="1">
        <f>DataSourceBySite!V164</f>
        <v>109</v>
      </c>
      <c r="AL174" s="18">
        <f>DataSourceBySite!W164</f>
        <v>168</v>
      </c>
      <c r="AM174" s="45">
        <f>DataSourceBySite!X164</f>
        <v>1</v>
      </c>
      <c r="AN174" s="2">
        <f>DataSourceBySite!W164</f>
        <v>168</v>
      </c>
      <c r="AO174" s="1">
        <f>DataSourceBySite!Y164</f>
        <v>168</v>
      </c>
      <c r="AP174" s="45">
        <f>DataSourceBySite!Z164</f>
        <v>1</v>
      </c>
      <c r="AQ174" s="2">
        <f>DataSourceBySite!W164</f>
        <v>168</v>
      </c>
      <c r="AR174" s="1">
        <f>DataSourceBySite!AA164</f>
        <v>168</v>
      </c>
      <c r="AS174" s="45">
        <f>DataSourceBySite!AB164</f>
        <v>1</v>
      </c>
      <c r="AT174" s="2">
        <f>DataSourceBySite!W164</f>
        <v>168</v>
      </c>
      <c r="AU174" s="1">
        <f>DataSourceBySite!AC164</f>
        <v>168</v>
      </c>
      <c r="AV174" s="45">
        <f>DataSourceBySite!AD164</f>
        <v>1</v>
      </c>
      <c r="AW174" s="2">
        <f>DataSourceBySite!W164</f>
        <v>168</v>
      </c>
      <c r="AX174" s="1">
        <f>DataSourceBySite!AE164</f>
        <v>168</v>
      </c>
      <c r="AY174" s="45">
        <f>DataSourceBySite!AF164</f>
        <v>0.76190000000000002</v>
      </c>
      <c r="AZ174" s="2">
        <f>DataSourceBySite!W164</f>
        <v>168</v>
      </c>
      <c r="BA174" s="1">
        <f>DataSourceBySite!AG164</f>
        <v>128</v>
      </c>
      <c r="BB174" s="45">
        <f>DataSourceBySite!AH164</f>
        <v>0.76190000000000002</v>
      </c>
      <c r="BC174" s="2">
        <f>DataSourceBySite!W164</f>
        <v>168</v>
      </c>
      <c r="BD174" s="1">
        <f>DataSourceBySite!AI164</f>
        <v>128</v>
      </c>
      <c r="BE174" s="45">
        <f>DataSourceBySite!AJ164</f>
        <v>0.76190000000000002</v>
      </c>
      <c r="BF174" s="2">
        <f>DataSourceBySite!W164</f>
        <v>168</v>
      </c>
      <c r="BG174" s="1">
        <f>DataSourceBySite!AK164</f>
        <v>128</v>
      </c>
      <c r="BH174" s="45">
        <f>DataSourceBySite!AL164</f>
        <v>1</v>
      </c>
      <c r="BI174" s="2">
        <f>DataSourceBySite!W164</f>
        <v>168</v>
      </c>
      <c r="BJ174" s="1">
        <f>DataSourceBySite!AM164</f>
        <v>168</v>
      </c>
    </row>
    <row r="175" spans="1:62" x14ac:dyDescent="0.35">
      <c r="A175" s="3" t="str">
        <f>DataSourceBySite!A165</f>
        <v>RT5</v>
      </c>
      <c r="B175" s="32" t="str">
        <f>DataSourceBySite!B165</f>
        <v>LEICESTERSHIRE PARTNERSHIP NHS TRUST</v>
      </c>
      <c r="C175" s="32" t="str">
        <f>IF(DataSourceBySite!AO165 = 0, "", DataSourceBySite!AO165)</f>
        <v>RT5KT</v>
      </c>
      <c r="D175" s="32" t="str">
        <f>IF(DataSourceBySite!AP165 = 0, "", DataSourceBySite!AP165)</f>
        <v>THE EVINGTON CENTRE</v>
      </c>
      <c r="E175" s="35">
        <f t="shared" si="6"/>
        <v>0.97872340425531912</v>
      </c>
      <c r="F175" s="35">
        <f t="shared" si="7"/>
        <v>0.97872340425531912</v>
      </c>
      <c r="G175" s="31">
        <f>DataSourceBySite!C165</f>
        <v>18</v>
      </c>
      <c r="H175" s="31">
        <f>DataSourceBySite!AN165 - DataSourceBySite!C165</f>
        <v>0</v>
      </c>
      <c r="I175" s="35">
        <f>IF(ISERROR(DataSourceBySite!C165/DataSourceBySite!AN165),1,DataSourceBySite!C165/DataSourceBySite!AN165)</f>
        <v>1</v>
      </c>
      <c r="J175" s="42">
        <f>DataSourceBySite!D165</f>
        <v>1</v>
      </c>
      <c r="K175" s="28">
        <f>DataSourceBySite!C165</f>
        <v>18</v>
      </c>
      <c r="L175" s="29">
        <f>DataSourceBySite!E165</f>
        <v>18</v>
      </c>
      <c r="M175" s="18">
        <f>DataSourceBySite!C165</f>
        <v>18</v>
      </c>
      <c r="N175" s="45">
        <f>DataSourceBySite!F165</f>
        <v>1</v>
      </c>
      <c r="O175" s="2">
        <f>DataSourceBySite!C165</f>
        <v>18</v>
      </c>
      <c r="P175" s="1">
        <f>DataSourceBySite!G165</f>
        <v>18</v>
      </c>
      <c r="Q175" s="45">
        <f>DataSourceBySite!H165</f>
        <v>1</v>
      </c>
      <c r="R175" s="2">
        <f>DataSourceBySite!C165</f>
        <v>18</v>
      </c>
      <c r="S175" s="1">
        <f>DataSourceBySite!I165</f>
        <v>18</v>
      </c>
      <c r="T175" s="45">
        <f>DataSourceBySite!J165</f>
        <v>1</v>
      </c>
      <c r="U175" s="2">
        <f>DataSourceBySite!C165</f>
        <v>18</v>
      </c>
      <c r="V175" s="1">
        <f>DataSourceBySite!K165</f>
        <v>18</v>
      </c>
      <c r="W175" s="45">
        <f>DataSourceBySite!L165</f>
        <v>1</v>
      </c>
      <c r="X175" s="2">
        <f>DataSourceBySite!C165</f>
        <v>18</v>
      </c>
      <c r="Y175" s="1">
        <f>DataSourceBySite!M165</f>
        <v>18</v>
      </c>
      <c r="Z175" s="45">
        <f>DataSourceBySite!N165</f>
        <v>1</v>
      </c>
      <c r="AA175" s="2">
        <f>DataSourceBySite!C165</f>
        <v>18</v>
      </c>
      <c r="AB175" s="1">
        <f>DataSourceBySite!O165</f>
        <v>18</v>
      </c>
      <c r="AC175" s="45">
        <f>DataSourceBySite!Q165</f>
        <v>1</v>
      </c>
      <c r="AD175" s="2">
        <f>DataSourceBySite!P165</f>
        <v>9</v>
      </c>
      <c r="AE175" s="1">
        <f>DataSourceBySite!R165</f>
        <v>9</v>
      </c>
      <c r="AF175" s="47">
        <f>DataSourceBySite!S165</f>
        <v>1</v>
      </c>
      <c r="AG175" s="2">
        <f>DataSourceBySite!C165</f>
        <v>18</v>
      </c>
      <c r="AH175" s="1">
        <f>DataSourceBySite!T165</f>
        <v>18</v>
      </c>
      <c r="AI175" s="45">
        <f>DataSourceBySite!U165</f>
        <v>1</v>
      </c>
      <c r="AJ175" s="2">
        <f>DataSourceBySite!C165</f>
        <v>18</v>
      </c>
      <c r="AK175" s="1">
        <f>DataSourceBySite!V165</f>
        <v>18</v>
      </c>
      <c r="AL175" s="18">
        <f>DataSourceBySite!W165</f>
        <v>21</v>
      </c>
      <c r="AM175" s="45">
        <f>DataSourceBySite!X165</f>
        <v>1</v>
      </c>
      <c r="AN175" s="2">
        <f>DataSourceBySite!W165</f>
        <v>21</v>
      </c>
      <c r="AO175" s="1">
        <f>DataSourceBySite!Y165</f>
        <v>21</v>
      </c>
      <c r="AP175" s="45">
        <f>DataSourceBySite!Z165</f>
        <v>1</v>
      </c>
      <c r="AQ175" s="2">
        <f>DataSourceBySite!W165</f>
        <v>21</v>
      </c>
      <c r="AR175" s="1">
        <f>DataSourceBySite!AA165</f>
        <v>21</v>
      </c>
      <c r="AS175" s="45">
        <f>DataSourceBySite!AB165</f>
        <v>1</v>
      </c>
      <c r="AT175" s="2">
        <f>DataSourceBySite!W165</f>
        <v>21</v>
      </c>
      <c r="AU175" s="1">
        <f>DataSourceBySite!AC165</f>
        <v>21</v>
      </c>
      <c r="AV175" s="45">
        <f>DataSourceBySite!AD165</f>
        <v>1</v>
      </c>
      <c r="AW175" s="2">
        <f>DataSourceBySite!W165</f>
        <v>21</v>
      </c>
      <c r="AX175" s="1">
        <f>DataSourceBySite!AE165</f>
        <v>21</v>
      </c>
      <c r="AY175" s="45">
        <f>DataSourceBySite!AF165</f>
        <v>0.90480000000000005</v>
      </c>
      <c r="AZ175" s="2">
        <f>DataSourceBySite!W165</f>
        <v>21</v>
      </c>
      <c r="BA175" s="1">
        <f>DataSourceBySite!AG165</f>
        <v>19</v>
      </c>
      <c r="BB175" s="45">
        <f>DataSourceBySite!AH165</f>
        <v>0.90480000000000005</v>
      </c>
      <c r="BC175" s="2">
        <f>DataSourceBySite!W165</f>
        <v>21</v>
      </c>
      <c r="BD175" s="1">
        <f>DataSourceBySite!AI165</f>
        <v>19</v>
      </c>
      <c r="BE175" s="45">
        <f>DataSourceBySite!AJ165</f>
        <v>0.90480000000000005</v>
      </c>
      <c r="BF175" s="2">
        <f>DataSourceBySite!W165</f>
        <v>21</v>
      </c>
      <c r="BG175" s="1">
        <f>DataSourceBySite!AK165</f>
        <v>19</v>
      </c>
      <c r="BH175" s="45">
        <f>DataSourceBySite!AL165</f>
        <v>1</v>
      </c>
      <c r="BI175" s="2">
        <f>DataSourceBySite!W165</f>
        <v>21</v>
      </c>
      <c r="BJ175" s="1">
        <f>DataSourceBySite!AM165</f>
        <v>21</v>
      </c>
    </row>
    <row r="176" spans="1:62" x14ac:dyDescent="0.35">
      <c r="A176" s="3" t="str">
        <f>DataSourceBySite!A166</f>
        <v>RT5</v>
      </c>
      <c r="B176" s="32" t="str">
        <f>DataSourceBySite!B166</f>
        <v>LEICESTERSHIRE PARTNERSHIP NHS TRUST</v>
      </c>
      <c r="C176" s="32" t="str">
        <f>IF(DataSourceBySite!AO166 = 0, "", DataSourceBySite!AO166)</f>
        <v>RT5KW</v>
      </c>
      <c r="D176" s="32" t="str">
        <f>IF(DataSourceBySite!AP166 = 0, "", DataSourceBySite!AP166)</f>
        <v>THE HERSCHEL PRINS CENTRE</v>
      </c>
      <c r="E176" s="35">
        <f t="shared" si="6"/>
        <v>0.92307692307692313</v>
      </c>
      <c r="F176" s="35">
        <f t="shared" si="7"/>
        <v>0.92307692307692313</v>
      </c>
      <c r="G176" s="31">
        <f>DataSourceBySite!C166</f>
        <v>11</v>
      </c>
      <c r="H176" s="31">
        <f>DataSourceBySite!AN166 - DataSourceBySite!C166</f>
        <v>0</v>
      </c>
      <c r="I176" s="35">
        <f>IF(ISERROR(DataSourceBySite!C166/DataSourceBySite!AN166),1,DataSourceBySite!C166/DataSourceBySite!AN166)</f>
        <v>1</v>
      </c>
      <c r="J176" s="42">
        <f>DataSourceBySite!D166</f>
        <v>1</v>
      </c>
      <c r="K176" s="28">
        <f>DataSourceBySite!C166</f>
        <v>11</v>
      </c>
      <c r="L176" s="29">
        <f>DataSourceBySite!E166</f>
        <v>11</v>
      </c>
      <c r="M176" s="18">
        <f>DataSourceBySite!C166</f>
        <v>11</v>
      </c>
      <c r="N176" s="45">
        <f>DataSourceBySite!F166</f>
        <v>1</v>
      </c>
      <c r="O176" s="2">
        <f>DataSourceBySite!C166</f>
        <v>11</v>
      </c>
      <c r="P176" s="1">
        <f>DataSourceBySite!G166</f>
        <v>11</v>
      </c>
      <c r="Q176" s="45">
        <f>DataSourceBySite!H166</f>
        <v>1</v>
      </c>
      <c r="R176" s="2">
        <f>DataSourceBySite!C166</f>
        <v>11</v>
      </c>
      <c r="S176" s="1">
        <f>DataSourceBySite!I166</f>
        <v>11</v>
      </c>
      <c r="T176" s="45">
        <f>DataSourceBySite!J166</f>
        <v>1</v>
      </c>
      <c r="U176" s="2">
        <f>DataSourceBySite!C166</f>
        <v>11</v>
      </c>
      <c r="V176" s="1">
        <f>DataSourceBySite!K166</f>
        <v>11</v>
      </c>
      <c r="W176" s="45">
        <f>DataSourceBySite!L166</f>
        <v>1</v>
      </c>
      <c r="X176" s="2">
        <f>DataSourceBySite!C166</f>
        <v>11</v>
      </c>
      <c r="Y176" s="1">
        <f>DataSourceBySite!M166</f>
        <v>11</v>
      </c>
      <c r="Z176" s="45">
        <f>DataSourceBySite!N166</f>
        <v>1</v>
      </c>
      <c r="AA176" s="2">
        <f>DataSourceBySite!C166</f>
        <v>11</v>
      </c>
      <c r="AB176" s="1">
        <f>DataSourceBySite!O166</f>
        <v>11</v>
      </c>
      <c r="AC176" s="45">
        <f>DataSourceBySite!Q166</f>
        <v>1</v>
      </c>
      <c r="AD176" s="2">
        <f>DataSourceBySite!P166</f>
        <v>6</v>
      </c>
      <c r="AE176" s="1">
        <f>DataSourceBySite!R166</f>
        <v>6</v>
      </c>
      <c r="AF176" s="47">
        <f>DataSourceBySite!S166</f>
        <v>1</v>
      </c>
      <c r="AG176" s="2">
        <f>DataSourceBySite!C166</f>
        <v>11</v>
      </c>
      <c r="AH176" s="1">
        <f>DataSourceBySite!T166</f>
        <v>11</v>
      </c>
      <c r="AI176" s="45">
        <f>DataSourceBySite!U166</f>
        <v>1</v>
      </c>
      <c r="AJ176" s="2">
        <f>DataSourceBySite!C166</f>
        <v>11</v>
      </c>
      <c r="AK176" s="1">
        <f>DataSourceBySite!V166</f>
        <v>11</v>
      </c>
      <c r="AL176" s="18">
        <f>DataSourceBySite!W166</f>
        <v>16</v>
      </c>
      <c r="AM176" s="45">
        <f>DataSourceBySite!X166</f>
        <v>1</v>
      </c>
      <c r="AN176" s="2">
        <f>DataSourceBySite!W166</f>
        <v>16</v>
      </c>
      <c r="AO176" s="1">
        <f>DataSourceBySite!Y166</f>
        <v>16</v>
      </c>
      <c r="AP176" s="45">
        <f>DataSourceBySite!Z166</f>
        <v>1</v>
      </c>
      <c r="AQ176" s="2">
        <f>DataSourceBySite!W166</f>
        <v>16</v>
      </c>
      <c r="AR176" s="1">
        <f>DataSourceBySite!AA166</f>
        <v>16</v>
      </c>
      <c r="AS176" s="45">
        <f>DataSourceBySite!AB166</f>
        <v>1</v>
      </c>
      <c r="AT176" s="2">
        <f>DataSourceBySite!W166</f>
        <v>16</v>
      </c>
      <c r="AU176" s="1">
        <f>DataSourceBySite!AC166</f>
        <v>16</v>
      </c>
      <c r="AV176" s="45">
        <f>DataSourceBySite!AD166</f>
        <v>1</v>
      </c>
      <c r="AW176" s="2">
        <f>DataSourceBySite!W166</f>
        <v>16</v>
      </c>
      <c r="AX176" s="1">
        <f>DataSourceBySite!AE166</f>
        <v>16</v>
      </c>
      <c r="AY176" s="45">
        <f>DataSourceBySite!AF166</f>
        <v>0.6875</v>
      </c>
      <c r="AZ176" s="2">
        <f>DataSourceBySite!W166</f>
        <v>16</v>
      </c>
      <c r="BA176" s="1">
        <f>DataSourceBySite!AG166</f>
        <v>11</v>
      </c>
      <c r="BB176" s="45">
        <f>DataSourceBySite!AH166</f>
        <v>0.6875</v>
      </c>
      <c r="BC176" s="2">
        <f>DataSourceBySite!W166</f>
        <v>16</v>
      </c>
      <c r="BD176" s="1">
        <f>DataSourceBySite!AI166</f>
        <v>11</v>
      </c>
      <c r="BE176" s="45">
        <f>DataSourceBySite!AJ166</f>
        <v>0.6875</v>
      </c>
      <c r="BF176" s="2">
        <f>DataSourceBySite!W166</f>
        <v>16</v>
      </c>
      <c r="BG176" s="1">
        <f>DataSourceBySite!AK166</f>
        <v>11</v>
      </c>
      <c r="BH176" s="45">
        <f>DataSourceBySite!AL166</f>
        <v>1</v>
      </c>
      <c r="BI176" s="2">
        <f>DataSourceBySite!W166</f>
        <v>16</v>
      </c>
      <c r="BJ176" s="1">
        <f>DataSourceBySite!AM166</f>
        <v>16</v>
      </c>
    </row>
    <row r="177" spans="1:62" x14ac:dyDescent="0.35">
      <c r="A177" s="3" t="str">
        <f>DataSourceBySite!A167</f>
        <v>RT5</v>
      </c>
      <c r="B177" s="32" t="str">
        <f>DataSourceBySite!B167</f>
        <v>LEICESTERSHIRE PARTNERSHIP NHS TRUST</v>
      </c>
      <c r="C177" s="32" t="str">
        <f>IF(DataSourceBySite!AO167 = 0, "", DataSourceBySite!AO167)</f>
        <v>RT5FK</v>
      </c>
      <c r="D177" s="32" t="str">
        <f>IF(DataSourceBySite!AP167 = 0, "", DataSourceBySite!AP167)</f>
        <v>THE WILLOWS (LEICESTER)</v>
      </c>
      <c r="E177" s="35">
        <f t="shared" si="6"/>
        <v>0.93406593406593408</v>
      </c>
      <c r="F177" s="35">
        <f t="shared" si="7"/>
        <v>0.93406593406593408</v>
      </c>
      <c r="G177" s="31">
        <f>DataSourceBySite!C167</f>
        <v>5</v>
      </c>
      <c r="H177" s="31">
        <f>DataSourceBySite!AN167 - DataSourceBySite!C167</f>
        <v>0</v>
      </c>
      <c r="I177" s="35">
        <f>IF(ISERROR(DataSourceBySite!C167/DataSourceBySite!AN167),1,DataSourceBySite!C167/DataSourceBySite!AN167)</f>
        <v>1</v>
      </c>
      <c r="J177" s="42">
        <f>DataSourceBySite!D167</f>
        <v>1</v>
      </c>
      <c r="K177" s="28">
        <f>DataSourceBySite!C167</f>
        <v>5</v>
      </c>
      <c r="L177" s="29">
        <f>DataSourceBySite!E167</f>
        <v>5</v>
      </c>
      <c r="M177" s="18">
        <f>DataSourceBySite!C167</f>
        <v>5</v>
      </c>
      <c r="N177" s="45">
        <f>DataSourceBySite!F167</f>
        <v>1</v>
      </c>
      <c r="O177" s="2">
        <f>DataSourceBySite!C167</f>
        <v>5</v>
      </c>
      <c r="P177" s="1">
        <f>DataSourceBySite!G167</f>
        <v>5</v>
      </c>
      <c r="Q177" s="45">
        <f>DataSourceBySite!H167</f>
        <v>1</v>
      </c>
      <c r="R177" s="2">
        <f>DataSourceBySite!C167</f>
        <v>5</v>
      </c>
      <c r="S177" s="1">
        <f>DataSourceBySite!I167</f>
        <v>5</v>
      </c>
      <c r="T177" s="45">
        <f>DataSourceBySite!J167</f>
        <v>1</v>
      </c>
      <c r="U177" s="2">
        <f>DataSourceBySite!C167</f>
        <v>5</v>
      </c>
      <c r="V177" s="1">
        <f>DataSourceBySite!K167</f>
        <v>5</v>
      </c>
      <c r="W177" s="45">
        <f>DataSourceBySite!L167</f>
        <v>1</v>
      </c>
      <c r="X177" s="2">
        <f>DataSourceBySite!C167</f>
        <v>5</v>
      </c>
      <c r="Y177" s="1">
        <f>DataSourceBySite!M167</f>
        <v>5</v>
      </c>
      <c r="Z177" s="45">
        <f>DataSourceBySite!N167</f>
        <v>1</v>
      </c>
      <c r="AA177" s="2">
        <f>DataSourceBySite!C167</f>
        <v>5</v>
      </c>
      <c r="AB177" s="1">
        <f>DataSourceBySite!O167</f>
        <v>5</v>
      </c>
      <c r="AC177" s="45">
        <f>DataSourceBySite!Q167</f>
        <v>0</v>
      </c>
      <c r="AD177" s="2">
        <f>DataSourceBySite!P167</f>
        <v>0</v>
      </c>
      <c r="AE177" s="1">
        <f>DataSourceBySite!R167</f>
        <v>0</v>
      </c>
      <c r="AF177" s="47">
        <f>DataSourceBySite!S167</f>
        <v>1</v>
      </c>
      <c r="AG177" s="2">
        <f>DataSourceBySite!C167</f>
        <v>5</v>
      </c>
      <c r="AH177" s="1">
        <f>DataSourceBySite!T167</f>
        <v>5</v>
      </c>
      <c r="AI177" s="45">
        <f>DataSourceBySite!U167</f>
        <v>1</v>
      </c>
      <c r="AJ177" s="2">
        <f>DataSourceBySite!C167</f>
        <v>5</v>
      </c>
      <c r="AK177" s="1">
        <f>DataSourceBySite!V167</f>
        <v>5</v>
      </c>
      <c r="AL177" s="18">
        <f>DataSourceBySite!W167</f>
        <v>8</v>
      </c>
      <c r="AM177" s="45">
        <f>DataSourceBySite!X167</f>
        <v>1</v>
      </c>
      <c r="AN177" s="2">
        <f>DataSourceBySite!W167</f>
        <v>8</v>
      </c>
      <c r="AO177" s="1">
        <f>DataSourceBySite!Y167</f>
        <v>8</v>
      </c>
      <c r="AP177" s="45">
        <f>DataSourceBySite!Z167</f>
        <v>1</v>
      </c>
      <c r="AQ177" s="2">
        <f>DataSourceBySite!W167</f>
        <v>8</v>
      </c>
      <c r="AR177" s="1">
        <f>DataSourceBySite!AA167</f>
        <v>8</v>
      </c>
      <c r="AS177" s="45">
        <f>DataSourceBySite!AB167</f>
        <v>1</v>
      </c>
      <c r="AT177" s="2">
        <f>DataSourceBySite!W167</f>
        <v>8</v>
      </c>
      <c r="AU177" s="1">
        <f>DataSourceBySite!AC167</f>
        <v>8</v>
      </c>
      <c r="AV177" s="45">
        <f>DataSourceBySite!AD167</f>
        <v>1</v>
      </c>
      <c r="AW177" s="2">
        <f>DataSourceBySite!W167</f>
        <v>8</v>
      </c>
      <c r="AX177" s="1">
        <f>DataSourceBySite!AE167</f>
        <v>8</v>
      </c>
      <c r="AY177" s="45">
        <f>DataSourceBySite!AF167</f>
        <v>0.75</v>
      </c>
      <c r="AZ177" s="2">
        <f>DataSourceBySite!W167</f>
        <v>8</v>
      </c>
      <c r="BA177" s="1">
        <f>DataSourceBySite!AG167</f>
        <v>6</v>
      </c>
      <c r="BB177" s="45">
        <f>DataSourceBySite!AH167</f>
        <v>0.75</v>
      </c>
      <c r="BC177" s="2">
        <f>DataSourceBySite!W167</f>
        <v>8</v>
      </c>
      <c r="BD177" s="1">
        <f>DataSourceBySite!AI167</f>
        <v>6</v>
      </c>
      <c r="BE177" s="45">
        <f>DataSourceBySite!AJ167</f>
        <v>0.75</v>
      </c>
      <c r="BF177" s="2">
        <f>DataSourceBySite!W167</f>
        <v>8</v>
      </c>
      <c r="BG177" s="1">
        <f>DataSourceBySite!AK167</f>
        <v>6</v>
      </c>
      <c r="BH177" s="45">
        <f>DataSourceBySite!AL167</f>
        <v>1</v>
      </c>
      <c r="BI177" s="2">
        <f>DataSourceBySite!W167</f>
        <v>8</v>
      </c>
      <c r="BJ177" s="1">
        <f>DataSourceBySite!AM167</f>
        <v>8</v>
      </c>
    </row>
    <row r="178" spans="1:62" x14ac:dyDescent="0.35">
      <c r="A178" s="3" t="str">
        <f>DataSourceBySite!A168</f>
        <v>RP7</v>
      </c>
      <c r="B178" s="32" t="str">
        <f>DataSourceBySite!B168</f>
        <v>LINCOLNSHIRE PARTNERSHIP NHS FOUNDATION TRUST</v>
      </c>
      <c r="C178" s="32" t="str">
        <f>IF(DataSourceBySite!AO168 = 0, "", DataSourceBySite!AO168)</f>
        <v>RP7MA</v>
      </c>
      <c r="D178" s="32" t="str">
        <f>IF(DataSourceBySite!AP168 = 0, "", DataSourceBySite!AP168)</f>
        <v>ASH VILLA</v>
      </c>
      <c r="E178" s="35">
        <f t="shared" si="6"/>
        <v>0.99360204734484969</v>
      </c>
      <c r="F178" s="35">
        <f t="shared" si="7"/>
        <v>0.99360204734484969</v>
      </c>
      <c r="G178" s="31">
        <f>DataSourceBySite!C168</f>
        <v>83</v>
      </c>
      <c r="H178" s="31">
        <f>DataSourceBySite!AN168 - DataSourceBySite!C168</f>
        <v>0</v>
      </c>
      <c r="I178" s="35">
        <f>IF(ISERROR(DataSourceBySite!C168/DataSourceBySite!AN168),1,DataSourceBySite!C168/DataSourceBySite!AN168)</f>
        <v>1</v>
      </c>
      <c r="J178" s="42">
        <f>DataSourceBySite!D168</f>
        <v>1</v>
      </c>
      <c r="K178" s="28">
        <f>DataSourceBySite!C168</f>
        <v>83</v>
      </c>
      <c r="L178" s="29">
        <f>DataSourceBySite!E168</f>
        <v>83</v>
      </c>
      <c r="M178" s="18">
        <f>DataSourceBySite!C168</f>
        <v>83</v>
      </c>
      <c r="N178" s="45">
        <f>DataSourceBySite!F168</f>
        <v>1</v>
      </c>
      <c r="O178" s="2">
        <f>DataSourceBySite!C168</f>
        <v>83</v>
      </c>
      <c r="P178" s="1">
        <f>DataSourceBySite!G168</f>
        <v>83</v>
      </c>
      <c r="Q178" s="45">
        <f>DataSourceBySite!H168</f>
        <v>1</v>
      </c>
      <c r="R178" s="2">
        <f>DataSourceBySite!C168</f>
        <v>83</v>
      </c>
      <c r="S178" s="1">
        <f>DataSourceBySite!I168</f>
        <v>83</v>
      </c>
      <c r="T178" s="45">
        <f>DataSourceBySite!J168</f>
        <v>1</v>
      </c>
      <c r="U178" s="2">
        <f>DataSourceBySite!C168</f>
        <v>83</v>
      </c>
      <c r="V178" s="1">
        <f>DataSourceBySite!K168</f>
        <v>83</v>
      </c>
      <c r="W178" s="45">
        <f>DataSourceBySite!L168</f>
        <v>1</v>
      </c>
      <c r="X178" s="2">
        <f>DataSourceBySite!C168</f>
        <v>83</v>
      </c>
      <c r="Y178" s="1">
        <f>DataSourceBySite!M168</f>
        <v>83</v>
      </c>
      <c r="Z178" s="45">
        <f>DataSourceBySite!N168</f>
        <v>1</v>
      </c>
      <c r="AA178" s="2">
        <f>DataSourceBySite!C168</f>
        <v>83</v>
      </c>
      <c r="AB178" s="1">
        <f>DataSourceBySite!O168</f>
        <v>83</v>
      </c>
      <c r="AC178" s="45">
        <f>DataSourceBySite!Q168</f>
        <v>0</v>
      </c>
      <c r="AD178" s="2">
        <f>DataSourceBySite!P168</f>
        <v>9</v>
      </c>
      <c r="AE178" s="1">
        <f>DataSourceBySite!R168</f>
        <v>0</v>
      </c>
      <c r="AF178" s="47">
        <f>DataSourceBySite!S168</f>
        <v>1</v>
      </c>
      <c r="AG178" s="2">
        <f>DataSourceBySite!C168</f>
        <v>83</v>
      </c>
      <c r="AH178" s="1">
        <f>DataSourceBySite!T168</f>
        <v>83</v>
      </c>
      <c r="AI178" s="45">
        <f>DataSourceBySite!U168</f>
        <v>1</v>
      </c>
      <c r="AJ178" s="2">
        <f>DataSourceBySite!C168</f>
        <v>83</v>
      </c>
      <c r="AK178" s="1">
        <f>DataSourceBySite!V168</f>
        <v>83</v>
      </c>
      <c r="AL178" s="18">
        <f>DataSourceBySite!W168</f>
        <v>139</v>
      </c>
      <c r="AM178" s="45">
        <f>DataSourceBySite!X168</f>
        <v>1</v>
      </c>
      <c r="AN178" s="2">
        <f>DataSourceBySite!W168</f>
        <v>139</v>
      </c>
      <c r="AO178" s="1">
        <f>DataSourceBySite!Y168</f>
        <v>139</v>
      </c>
      <c r="AP178" s="45">
        <f>DataSourceBySite!Z168</f>
        <v>1</v>
      </c>
      <c r="AQ178" s="2">
        <f>DataSourceBySite!W168</f>
        <v>139</v>
      </c>
      <c r="AR178" s="1">
        <f>DataSourceBySite!AA168</f>
        <v>139</v>
      </c>
      <c r="AS178" s="45">
        <f>DataSourceBySite!AB168</f>
        <v>1</v>
      </c>
      <c r="AT178" s="2">
        <f>DataSourceBySite!W168</f>
        <v>139</v>
      </c>
      <c r="AU178" s="1">
        <f>DataSourceBySite!AC168</f>
        <v>139</v>
      </c>
      <c r="AV178" s="45">
        <f>DataSourceBySite!AD168</f>
        <v>1</v>
      </c>
      <c r="AW178" s="2">
        <f>DataSourceBySite!W168</f>
        <v>139</v>
      </c>
      <c r="AX178" s="1">
        <f>DataSourceBySite!AE168</f>
        <v>139</v>
      </c>
      <c r="AY178" s="45">
        <f>DataSourceBySite!AF168</f>
        <v>1</v>
      </c>
      <c r="AZ178" s="2">
        <f>DataSourceBySite!W168</f>
        <v>139</v>
      </c>
      <c r="BA178" s="1">
        <f>DataSourceBySite!AG168</f>
        <v>139</v>
      </c>
      <c r="BB178" s="45">
        <f>DataSourceBySite!AH168</f>
        <v>1</v>
      </c>
      <c r="BC178" s="2">
        <f>DataSourceBySite!W168</f>
        <v>139</v>
      </c>
      <c r="BD178" s="1">
        <f>DataSourceBySite!AI168</f>
        <v>139</v>
      </c>
      <c r="BE178" s="45">
        <f>DataSourceBySite!AJ168</f>
        <v>1</v>
      </c>
      <c r="BF178" s="2">
        <f>DataSourceBySite!W168</f>
        <v>139</v>
      </c>
      <c r="BG178" s="1">
        <f>DataSourceBySite!AK168</f>
        <v>139</v>
      </c>
      <c r="BH178" s="45">
        <f>DataSourceBySite!AL168</f>
        <v>0.99280000000000002</v>
      </c>
      <c r="BI178" s="2">
        <f>DataSourceBySite!W168</f>
        <v>139</v>
      </c>
      <c r="BJ178" s="1">
        <f>DataSourceBySite!AM168</f>
        <v>138</v>
      </c>
    </row>
    <row r="179" spans="1:62" x14ac:dyDescent="0.35">
      <c r="A179" s="3" t="str">
        <f>DataSourceBySite!A169</f>
        <v>RP7</v>
      </c>
      <c r="B179" s="32" t="str">
        <f>DataSourceBySite!B169</f>
        <v>LINCOLNSHIRE PARTNERSHIP NHS FOUNDATION TRUST</v>
      </c>
      <c r="C179" s="32" t="str">
        <f>IF(DataSourceBySite!AO169 = 0, "", DataSourceBySite!AO169)</f>
        <v>RP7LA</v>
      </c>
      <c r="D179" s="32" t="str">
        <f>IF(DataSourceBySite!AP169 = 0, "", DataSourceBySite!AP169)</f>
        <v>DEPARTMENT OF PSYCHIATRY</v>
      </c>
      <c r="E179" s="35">
        <f t="shared" si="6"/>
        <v>0.98113207547169812</v>
      </c>
      <c r="F179" s="35">
        <f t="shared" si="7"/>
        <v>0.98113207547169812</v>
      </c>
      <c r="G179" s="31">
        <f>DataSourceBySite!C169</f>
        <v>149</v>
      </c>
      <c r="H179" s="31">
        <f>DataSourceBySite!AN169 - DataSourceBySite!C169</f>
        <v>0</v>
      </c>
      <c r="I179" s="35">
        <f>IF(ISERROR(DataSourceBySite!C169/DataSourceBySite!AN169),1,DataSourceBySite!C169/DataSourceBySite!AN169)</f>
        <v>1</v>
      </c>
      <c r="J179" s="42">
        <f>DataSourceBySite!D169</f>
        <v>1</v>
      </c>
      <c r="K179" s="28">
        <f>DataSourceBySite!C169</f>
        <v>149</v>
      </c>
      <c r="L179" s="29">
        <f>DataSourceBySite!E169</f>
        <v>149</v>
      </c>
      <c r="M179" s="18">
        <f>DataSourceBySite!C169</f>
        <v>149</v>
      </c>
      <c r="N179" s="45">
        <f>DataSourceBySite!F169</f>
        <v>1</v>
      </c>
      <c r="O179" s="2">
        <f>DataSourceBySite!C169</f>
        <v>149</v>
      </c>
      <c r="P179" s="1">
        <f>DataSourceBySite!G169</f>
        <v>149</v>
      </c>
      <c r="Q179" s="45">
        <f>DataSourceBySite!H169</f>
        <v>1</v>
      </c>
      <c r="R179" s="2">
        <f>DataSourceBySite!C169</f>
        <v>149</v>
      </c>
      <c r="S179" s="1">
        <f>DataSourceBySite!I169</f>
        <v>149</v>
      </c>
      <c r="T179" s="45">
        <f>DataSourceBySite!J169</f>
        <v>1</v>
      </c>
      <c r="U179" s="2">
        <f>DataSourceBySite!C169</f>
        <v>149</v>
      </c>
      <c r="V179" s="1">
        <f>DataSourceBySite!K169</f>
        <v>149</v>
      </c>
      <c r="W179" s="45">
        <f>DataSourceBySite!L169</f>
        <v>1</v>
      </c>
      <c r="X179" s="2">
        <f>DataSourceBySite!C169</f>
        <v>149</v>
      </c>
      <c r="Y179" s="1">
        <f>DataSourceBySite!M169</f>
        <v>149</v>
      </c>
      <c r="Z179" s="45">
        <f>DataSourceBySite!N169</f>
        <v>1</v>
      </c>
      <c r="AA179" s="2">
        <f>DataSourceBySite!C169</f>
        <v>149</v>
      </c>
      <c r="AB179" s="1">
        <f>DataSourceBySite!O169</f>
        <v>149</v>
      </c>
      <c r="AC179" s="45">
        <f>DataSourceBySite!Q169</f>
        <v>0</v>
      </c>
      <c r="AD179" s="2">
        <f>DataSourceBySite!P169</f>
        <v>55</v>
      </c>
      <c r="AE179" s="1">
        <f>DataSourceBySite!R169</f>
        <v>0</v>
      </c>
      <c r="AF179" s="47">
        <f>DataSourceBySite!S169</f>
        <v>1</v>
      </c>
      <c r="AG179" s="2">
        <f>DataSourceBySite!C169</f>
        <v>149</v>
      </c>
      <c r="AH179" s="1">
        <f>DataSourceBySite!T169</f>
        <v>149</v>
      </c>
      <c r="AI179" s="45">
        <f>DataSourceBySite!U169</f>
        <v>1</v>
      </c>
      <c r="AJ179" s="2">
        <f>DataSourceBySite!C169</f>
        <v>149</v>
      </c>
      <c r="AK179" s="1">
        <f>DataSourceBySite!V169</f>
        <v>149</v>
      </c>
      <c r="AL179" s="18">
        <f>DataSourceBySite!W169</f>
        <v>358</v>
      </c>
      <c r="AM179" s="45">
        <f>DataSourceBySite!X169</f>
        <v>1</v>
      </c>
      <c r="AN179" s="2">
        <f>DataSourceBySite!W169</f>
        <v>358</v>
      </c>
      <c r="AO179" s="1">
        <f>DataSourceBySite!Y169</f>
        <v>358</v>
      </c>
      <c r="AP179" s="45">
        <f>DataSourceBySite!Z169</f>
        <v>1</v>
      </c>
      <c r="AQ179" s="2">
        <f>DataSourceBySite!W169</f>
        <v>358</v>
      </c>
      <c r="AR179" s="1">
        <f>DataSourceBySite!AA169</f>
        <v>358</v>
      </c>
      <c r="AS179" s="45">
        <f>DataSourceBySite!AB169</f>
        <v>1</v>
      </c>
      <c r="AT179" s="2">
        <f>DataSourceBySite!W169</f>
        <v>358</v>
      </c>
      <c r="AU179" s="1">
        <f>DataSourceBySite!AC169</f>
        <v>358</v>
      </c>
      <c r="AV179" s="45">
        <f>DataSourceBySite!AD169</f>
        <v>1</v>
      </c>
      <c r="AW179" s="2">
        <f>DataSourceBySite!W169</f>
        <v>358</v>
      </c>
      <c r="AX179" s="1">
        <f>DataSourceBySite!AE169</f>
        <v>358</v>
      </c>
      <c r="AY179" s="45">
        <f>DataSourceBySite!AF169</f>
        <v>1</v>
      </c>
      <c r="AZ179" s="2">
        <f>DataSourceBySite!W169</f>
        <v>358</v>
      </c>
      <c r="BA179" s="1">
        <f>DataSourceBySite!AG169</f>
        <v>358</v>
      </c>
      <c r="BB179" s="45">
        <f>DataSourceBySite!AH169</f>
        <v>1</v>
      </c>
      <c r="BC179" s="2">
        <f>DataSourceBySite!W169</f>
        <v>358</v>
      </c>
      <c r="BD179" s="1">
        <f>DataSourceBySite!AI169</f>
        <v>358</v>
      </c>
      <c r="BE179" s="45">
        <f>DataSourceBySite!AJ169</f>
        <v>1</v>
      </c>
      <c r="BF179" s="2">
        <f>DataSourceBySite!W169</f>
        <v>358</v>
      </c>
      <c r="BG179" s="1">
        <f>DataSourceBySite!AK169</f>
        <v>358</v>
      </c>
      <c r="BH179" s="45">
        <f>DataSourceBySite!AL169</f>
        <v>0.9637</v>
      </c>
      <c r="BI179" s="2">
        <f>DataSourceBySite!W169</f>
        <v>358</v>
      </c>
      <c r="BJ179" s="1">
        <f>DataSourceBySite!AM169</f>
        <v>345</v>
      </c>
    </row>
    <row r="180" spans="1:62" x14ac:dyDescent="0.35">
      <c r="A180" s="3" t="str">
        <f>DataSourceBySite!A170</f>
        <v>RP7</v>
      </c>
      <c r="B180" s="32" t="str">
        <f>DataSourceBySite!B170</f>
        <v>LINCOLNSHIRE PARTNERSHIP NHS FOUNDATION TRUST</v>
      </c>
      <c r="C180" s="32" t="str">
        <f>IF(DataSourceBySite!AO170 = 0, "", DataSourceBySite!AO170)</f>
        <v>RP7CG</v>
      </c>
      <c r="D180" s="32" t="str">
        <f>IF(DataSourceBySite!AP170 = 0, "", DataSourceBySite!AP170)</f>
        <v>OLDER PEOPLES MENTAL HEALTH SERVICES</v>
      </c>
      <c r="E180" s="35">
        <f t="shared" si="6"/>
        <v>0.98385726423109598</v>
      </c>
      <c r="F180" s="35">
        <f t="shared" si="7"/>
        <v>0.98385726423109598</v>
      </c>
      <c r="G180" s="31">
        <f>DataSourceBySite!C170</f>
        <v>63</v>
      </c>
      <c r="H180" s="31">
        <f>DataSourceBySite!AN170 - DataSourceBySite!C170</f>
        <v>0</v>
      </c>
      <c r="I180" s="35">
        <f>IF(ISERROR(DataSourceBySite!C170/DataSourceBySite!AN170),1,DataSourceBySite!C170/DataSourceBySite!AN170)</f>
        <v>1</v>
      </c>
      <c r="J180" s="42">
        <f>DataSourceBySite!D170</f>
        <v>1</v>
      </c>
      <c r="K180" s="28">
        <f>DataSourceBySite!C170</f>
        <v>63</v>
      </c>
      <c r="L180" s="29">
        <f>DataSourceBySite!E170</f>
        <v>63</v>
      </c>
      <c r="M180" s="18">
        <f>DataSourceBySite!C170</f>
        <v>63</v>
      </c>
      <c r="N180" s="45">
        <f>DataSourceBySite!F170</f>
        <v>1</v>
      </c>
      <c r="O180" s="2">
        <f>DataSourceBySite!C170</f>
        <v>63</v>
      </c>
      <c r="P180" s="1">
        <f>DataSourceBySite!G170</f>
        <v>63</v>
      </c>
      <c r="Q180" s="45">
        <f>DataSourceBySite!H170</f>
        <v>1</v>
      </c>
      <c r="R180" s="2">
        <f>DataSourceBySite!C170</f>
        <v>63</v>
      </c>
      <c r="S180" s="1">
        <f>DataSourceBySite!I170</f>
        <v>63</v>
      </c>
      <c r="T180" s="45">
        <f>DataSourceBySite!J170</f>
        <v>1</v>
      </c>
      <c r="U180" s="2">
        <f>DataSourceBySite!C170</f>
        <v>63</v>
      </c>
      <c r="V180" s="1">
        <f>DataSourceBySite!K170</f>
        <v>63</v>
      </c>
      <c r="W180" s="45">
        <f>DataSourceBySite!L170</f>
        <v>1</v>
      </c>
      <c r="X180" s="2">
        <f>DataSourceBySite!C170</f>
        <v>63</v>
      </c>
      <c r="Y180" s="1">
        <f>DataSourceBySite!M170</f>
        <v>63</v>
      </c>
      <c r="Z180" s="45">
        <f>DataSourceBySite!N170</f>
        <v>1</v>
      </c>
      <c r="AA180" s="2">
        <f>DataSourceBySite!C170</f>
        <v>63</v>
      </c>
      <c r="AB180" s="1">
        <f>DataSourceBySite!O170</f>
        <v>63</v>
      </c>
      <c r="AC180" s="45">
        <f>DataSourceBySite!Q170</f>
        <v>0.2273</v>
      </c>
      <c r="AD180" s="2">
        <f>DataSourceBySite!P170</f>
        <v>22</v>
      </c>
      <c r="AE180" s="1">
        <f>DataSourceBySite!R170</f>
        <v>5</v>
      </c>
      <c r="AF180" s="47">
        <f>DataSourceBySite!S170</f>
        <v>1</v>
      </c>
      <c r="AG180" s="2">
        <f>DataSourceBySite!C170</f>
        <v>63</v>
      </c>
      <c r="AH180" s="1">
        <f>DataSourceBySite!T170</f>
        <v>63</v>
      </c>
      <c r="AI180" s="45">
        <f>DataSourceBySite!U170</f>
        <v>1</v>
      </c>
      <c r="AJ180" s="2">
        <f>DataSourceBySite!C170</f>
        <v>63</v>
      </c>
      <c r="AK180" s="1">
        <f>DataSourceBySite!V170</f>
        <v>63</v>
      </c>
      <c r="AL180" s="18">
        <f>DataSourceBySite!W170</f>
        <v>102</v>
      </c>
      <c r="AM180" s="45">
        <f>DataSourceBySite!X170</f>
        <v>1</v>
      </c>
      <c r="AN180" s="2">
        <f>DataSourceBySite!W170</f>
        <v>102</v>
      </c>
      <c r="AO180" s="1">
        <f>DataSourceBySite!Y170</f>
        <v>102</v>
      </c>
      <c r="AP180" s="45">
        <f>DataSourceBySite!Z170</f>
        <v>1</v>
      </c>
      <c r="AQ180" s="2">
        <f>DataSourceBySite!W170</f>
        <v>102</v>
      </c>
      <c r="AR180" s="1">
        <f>DataSourceBySite!AA170</f>
        <v>102</v>
      </c>
      <c r="AS180" s="45">
        <f>DataSourceBySite!AB170</f>
        <v>1</v>
      </c>
      <c r="AT180" s="2">
        <f>DataSourceBySite!W170</f>
        <v>102</v>
      </c>
      <c r="AU180" s="1">
        <f>DataSourceBySite!AC170</f>
        <v>102</v>
      </c>
      <c r="AV180" s="45">
        <f>DataSourceBySite!AD170</f>
        <v>1</v>
      </c>
      <c r="AW180" s="2">
        <f>DataSourceBySite!W170</f>
        <v>102</v>
      </c>
      <c r="AX180" s="1">
        <f>DataSourceBySite!AE170</f>
        <v>102</v>
      </c>
      <c r="AY180" s="45">
        <f>DataSourceBySite!AF170</f>
        <v>1</v>
      </c>
      <c r="AZ180" s="2">
        <f>DataSourceBySite!W170</f>
        <v>102</v>
      </c>
      <c r="BA180" s="1">
        <f>DataSourceBySite!AG170</f>
        <v>102</v>
      </c>
      <c r="BB180" s="45">
        <f>DataSourceBySite!AH170</f>
        <v>1</v>
      </c>
      <c r="BC180" s="2">
        <f>DataSourceBySite!W170</f>
        <v>102</v>
      </c>
      <c r="BD180" s="1">
        <f>DataSourceBySite!AI170</f>
        <v>102</v>
      </c>
      <c r="BE180" s="45">
        <f>DataSourceBySite!AJ170</f>
        <v>1</v>
      </c>
      <c r="BF180" s="2">
        <f>DataSourceBySite!W170</f>
        <v>102</v>
      </c>
      <c r="BG180" s="1">
        <f>DataSourceBySite!AK170</f>
        <v>102</v>
      </c>
      <c r="BH180" s="45">
        <f>DataSourceBySite!AL170</f>
        <v>0.98040000000000005</v>
      </c>
      <c r="BI180" s="2">
        <f>DataSourceBySite!W170</f>
        <v>102</v>
      </c>
      <c r="BJ180" s="1">
        <f>DataSourceBySite!AM170</f>
        <v>100</v>
      </c>
    </row>
    <row r="181" spans="1:62" x14ac:dyDescent="0.35">
      <c r="A181" s="3" t="str">
        <f>DataSourceBySite!A171</f>
        <v>RP7</v>
      </c>
      <c r="B181" s="32" t="str">
        <f>DataSourceBySite!B171</f>
        <v>LINCOLNSHIRE PARTNERSHIP NHS FOUNDATION TRUST</v>
      </c>
      <c r="C181" s="32" t="str">
        <f>IF(DataSourceBySite!AO171 = 0, "", DataSourceBySite!AO171)</f>
        <v>RP7EV</v>
      </c>
      <c r="D181" s="32" t="str">
        <f>IF(DataSourceBySite!AP171 = 0, "", DataSourceBySite!AP171)</f>
        <v>PETER HODGKINSON CENTRE</v>
      </c>
      <c r="E181" s="35">
        <f t="shared" si="6"/>
        <v>0.97918764686136284</v>
      </c>
      <c r="F181" s="35">
        <f t="shared" si="7"/>
        <v>0.97918764686136284</v>
      </c>
      <c r="G181" s="31">
        <f>DataSourceBySite!C171</f>
        <v>139</v>
      </c>
      <c r="H181" s="31">
        <f>DataSourceBySite!AN171 - DataSourceBySite!C171</f>
        <v>0</v>
      </c>
      <c r="I181" s="35">
        <f>IF(ISERROR(DataSourceBySite!C171/DataSourceBySite!AN171),1,DataSourceBySite!C171/DataSourceBySite!AN171)</f>
        <v>1</v>
      </c>
      <c r="J181" s="42">
        <f>DataSourceBySite!D171</f>
        <v>1</v>
      </c>
      <c r="K181" s="28">
        <f>DataSourceBySite!C171</f>
        <v>139</v>
      </c>
      <c r="L181" s="29">
        <f>DataSourceBySite!E171</f>
        <v>139</v>
      </c>
      <c r="M181" s="18">
        <f>DataSourceBySite!C171</f>
        <v>139</v>
      </c>
      <c r="N181" s="45">
        <f>DataSourceBySite!F171</f>
        <v>1</v>
      </c>
      <c r="O181" s="2">
        <f>DataSourceBySite!C171</f>
        <v>139</v>
      </c>
      <c r="P181" s="1">
        <f>DataSourceBySite!G171</f>
        <v>139</v>
      </c>
      <c r="Q181" s="45">
        <f>DataSourceBySite!H171</f>
        <v>1</v>
      </c>
      <c r="R181" s="2">
        <f>DataSourceBySite!C171</f>
        <v>139</v>
      </c>
      <c r="S181" s="1">
        <f>DataSourceBySite!I171</f>
        <v>139</v>
      </c>
      <c r="T181" s="45">
        <f>DataSourceBySite!J171</f>
        <v>1</v>
      </c>
      <c r="U181" s="2">
        <f>DataSourceBySite!C171</f>
        <v>139</v>
      </c>
      <c r="V181" s="1">
        <f>DataSourceBySite!K171</f>
        <v>139</v>
      </c>
      <c r="W181" s="45">
        <f>DataSourceBySite!L171</f>
        <v>1</v>
      </c>
      <c r="X181" s="2">
        <f>DataSourceBySite!C171</f>
        <v>139</v>
      </c>
      <c r="Y181" s="1">
        <f>DataSourceBySite!M171</f>
        <v>139</v>
      </c>
      <c r="Z181" s="45">
        <f>DataSourceBySite!N171</f>
        <v>1</v>
      </c>
      <c r="AA181" s="2">
        <f>DataSourceBySite!C171</f>
        <v>139</v>
      </c>
      <c r="AB181" s="1">
        <f>DataSourceBySite!O171</f>
        <v>139</v>
      </c>
      <c r="AC181" s="45">
        <f>DataSourceBySite!Q171</f>
        <v>1.89E-2</v>
      </c>
      <c r="AD181" s="2">
        <f>DataSourceBySite!P171</f>
        <v>53</v>
      </c>
      <c r="AE181" s="1">
        <f>DataSourceBySite!R171</f>
        <v>0</v>
      </c>
      <c r="AF181" s="47">
        <f>DataSourceBySite!S171</f>
        <v>1</v>
      </c>
      <c r="AG181" s="2">
        <f>DataSourceBySite!C171</f>
        <v>139</v>
      </c>
      <c r="AH181" s="1">
        <f>DataSourceBySite!T171</f>
        <v>139</v>
      </c>
      <c r="AI181" s="45">
        <f>DataSourceBySite!U171</f>
        <v>1</v>
      </c>
      <c r="AJ181" s="2">
        <f>DataSourceBySite!C171</f>
        <v>139</v>
      </c>
      <c r="AK181" s="1">
        <f>DataSourceBySite!V171</f>
        <v>139</v>
      </c>
      <c r="AL181" s="18">
        <f>DataSourceBySite!W171</f>
        <v>279</v>
      </c>
      <c r="AM181" s="45">
        <f>DataSourceBySite!X171</f>
        <v>1</v>
      </c>
      <c r="AN181" s="2">
        <f>DataSourceBySite!W171</f>
        <v>279</v>
      </c>
      <c r="AO181" s="1">
        <f>DataSourceBySite!Y171</f>
        <v>279</v>
      </c>
      <c r="AP181" s="45">
        <f>DataSourceBySite!Z171</f>
        <v>1</v>
      </c>
      <c r="AQ181" s="2">
        <f>DataSourceBySite!W171</f>
        <v>279</v>
      </c>
      <c r="AR181" s="1">
        <f>DataSourceBySite!AA171</f>
        <v>279</v>
      </c>
      <c r="AS181" s="45">
        <f>DataSourceBySite!AB171</f>
        <v>1</v>
      </c>
      <c r="AT181" s="2">
        <f>DataSourceBySite!W171</f>
        <v>279</v>
      </c>
      <c r="AU181" s="1">
        <f>DataSourceBySite!AC171</f>
        <v>279</v>
      </c>
      <c r="AV181" s="45">
        <f>DataSourceBySite!AD171</f>
        <v>1</v>
      </c>
      <c r="AW181" s="2">
        <f>DataSourceBySite!W171</f>
        <v>279</v>
      </c>
      <c r="AX181" s="1">
        <f>DataSourceBySite!AE171</f>
        <v>279</v>
      </c>
      <c r="AY181" s="45">
        <f>DataSourceBySite!AF171</f>
        <v>1</v>
      </c>
      <c r="AZ181" s="2">
        <f>DataSourceBySite!W171</f>
        <v>279</v>
      </c>
      <c r="BA181" s="1">
        <f>DataSourceBySite!AG171</f>
        <v>279</v>
      </c>
      <c r="BB181" s="45">
        <f>DataSourceBySite!AH171</f>
        <v>1</v>
      </c>
      <c r="BC181" s="2">
        <f>DataSourceBySite!W171</f>
        <v>279</v>
      </c>
      <c r="BD181" s="1">
        <f>DataSourceBySite!AI171</f>
        <v>279</v>
      </c>
      <c r="BE181" s="45">
        <f>DataSourceBySite!AJ171</f>
        <v>1</v>
      </c>
      <c r="BF181" s="2">
        <f>DataSourceBySite!W171</f>
        <v>279</v>
      </c>
      <c r="BG181" s="1">
        <f>DataSourceBySite!AK171</f>
        <v>279</v>
      </c>
      <c r="BH181" s="45">
        <f>DataSourceBySite!AL171</f>
        <v>0.9677</v>
      </c>
      <c r="BI181" s="2">
        <f>DataSourceBySite!W171</f>
        <v>279</v>
      </c>
      <c r="BJ181" s="1">
        <f>DataSourceBySite!AM171</f>
        <v>270</v>
      </c>
    </row>
    <row r="182" spans="1:62" x14ac:dyDescent="0.35">
      <c r="A182" s="3" t="str">
        <f>DataSourceBySite!A172</f>
        <v>NR5</v>
      </c>
      <c r="B182" s="32" t="str">
        <f>DataSourceBySite!B172</f>
        <v>LIVEWELL SOUTHWEST</v>
      </c>
      <c r="C182" s="32" t="str">
        <f>IF(DataSourceBySite!AO172 = 0, "", DataSourceBySite!AO172)</f>
        <v>NR515</v>
      </c>
      <c r="D182" s="32" t="str">
        <f>IF(DataSourceBySite!AP172 = 0, "", DataSourceBySite!AP172)</f>
        <v>GLENBOURNE</v>
      </c>
      <c r="E182" s="35">
        <f t="shared" si="6"/>
        <v>0.46200607902735563</v>
      </c>
      <c r="F182" s="35">
        <f t="shared" si="7"/>
        <v>0.46200607902735563</v>
      </c>
      <c r="G182" s="31">
        <f>DataSourceBySite!C172</f>
        <v>94</v>
      </c>
      <c r="H182" s="31">
        <f>DataSourceBySite!AN172 - DataSourceBySite!C172</f>
        <v>0</v>
      </c>
      <c r="I182" s="35">
        <f>IF(ISERROR(DataSourceBySite!C172/DataSourceBySite!AN172),1,DataSourceBySite!C172/DataSourceBySite!AN172)</f>
        <v>1</v>
      </c>
      <c r="J182" s="42">
        <f>DataSourceBySite!D172</f>
        <v>1</v>
      </c>
      <c r="K182" s="28">
        <f>DataSourceBySite!C172</f>
        <v>94</v>
      </c>
      <c r="L182" s="29">
        <f>DataSourceBySite!E172</f>
        <v>94</v>
      </c>
      <c r="M182" s="18">
        <f>DataSourceBySite!C172</f>
        <v>94</v>
      </c>
      <c r="N182" s="45">
        <f>DataSourceBySite!F172</f>
        <v>1</v>
      </c>
      <c r="O182" s="2">
        <f>DataSourceBySite!C172</f>
        <v>94</v>
      </c>
      <c r="P182" s="1">
        <f>DataSourceBySite!G172</f>
        <v>94</v>
      </c>
      <c r="Q182" s="45">
        <f>DataSourceBySite!H172</f>
        <v>0.61699999999999999</v>
      </c>
      <c r="R182" s="2">
        <f>DataSourceBySite!C172</f>
        <v>94</v>
      </c>
      <c r="S182" s="1">
        <f>DataSourceBySite!I172</f>
        <v>58</v>
      </c>
      <c r="T182" s="45">
        <f>DataSourceBySite!J172</f>
        <v>1</v>
      </c>
      <c r="U182" s="2">
        <f>DataSourceBySite!C172</f>
        <v>94</v>
      </c>
      <c r="V182" s="1">
        <f>DataSourceBySite!K172</f>
        <v>94</v>
      </c>
      <c r="W182" s="45">
        <f>DataSourceBySite!L172</f>
        <v>0.61699999999999999</v>
      </c>
      <c r="X182" s="2">
        <f>DataSourceBySite!C172</f>
        <v>94</v>
      </c>
      <c r="Y182" s="1">
        <f>DataSourceBySite!M172</f>
        <v>58</v>
      </c>
      <c r="Z182" s="45">
        <f>DataSourceBySite!N172</f>
        <v>0</v>
      </c>
      <c r="AA182" s="2">
        <f>DataSourceBySite!C172</f>
        <v>94</v>
      </c>
      <c r="AB182" s="1">
        <f>DataSourceBySite!O172</f>
        <v>0</v>
      </c>
      <c r="AC182" s="45">
        <f>DataSourceBySite!Q172</f>
        <v>0</v>
      </c>
      <c r="AD182" s="2">
        <f>DataSourceBySite!P172</f>
        <v>0</v>
      </c>
      <c r="AE182" s="1">
        <f>DataSourceBySite!R172</f>
        <v>0</v>
      </c>
      <c r="AF182" s="47">
        <f>DataSourceBySite!S172</f>
        <v>0</v>
      </c>
      <c r="AG182" s="2">
        <f>DataSourceBySite!C172</f>
        <v>94</v>
      </c>
      <c r="AH182" s="1">
        <f>DataSourceBySite!T172</f>
        <v>0</v>
      </c>
      <c r="AI182" s="45">
        <f>DataSourceBySite!U172</f>
        <v>0</v>
      </c>
      <c r="AJ182" s="2">
        <f>DataSourceBySite!C172</f>
        <v>94</v>
      </c>
      <c r="AK182" s="1">
        <f>DataSourceBySite!V172</f>
        <v>0</v>
      </c>
      <c r="AL182" s="18">
        <f>DataSourceBySite!W172</f>
        <v>94</v>
      </c>
      <c r="AM182" s="45">
        <f>DataSourceBySite!X172</f>
        <v>1</v>
      </c>
      <c r="AN182" s="2">
        <f>DataSourceBySite!W172</f>
        <v>94</v>
      </c>
      <c r="AO182" s="1">
        <f>DataSourceBySite!Y172</f>
        <v>94</v>
      </c>
      <c r="AP182" s="45">
        <f>DataSourceBySite!Z172</f>
        <v>0.61699999999999999</v>
      </c>
      <c r="AQ182" s="2">
        <f>DataSourceBySite!W172</f>
        <v>94</v>
      </c>
      <c r="AR182" s="1">
        <f>DataSourceBySite!AA172</f>
        <v>58</v>
      </c>
      <c r="AS182" s="45">
        <f>DataSourceBySite!AB172</f>
        <v>1</v>
      </c>
      <c r="AT182" s="2">
        <f>DataSourceBySite!W172</f>
        <v>94</v>
      </c>
      <c r="AU182" s="1">
        <f>DataSourceBySite!AC172</f>
        <v>94</v>
      </c>
      <c r="AV182" s="45">
        <f>DataSourceBySite!AD172</f>
        <v>0.61699999999999999</v>
      </c>
      <c r="AW182" s="2">
        <f>DataSourceBySite!W172</f>
        <v>94</v>
      </c>
      <c r="AX182" s="1">
        <f>DataSourceBySite!AE172</f>
        <v>58</v>
      </c>
      <c r="AY182" s="45">
        <f>DataSourceBySite!AF172</f>
        <v>0</v>
      </c>
      <c r="AZ182" s="2">
        <f>DataSourceBySite!W172</f>
        <v>94</v>
      </c>
      <c r="BA182" s="1">
        <f>DataSourceBySite!AG172</f>
        <v>0</v>
      </c>
      <c r="BB182" s="45">
        <f>DataSourceBySite!AH172</f>
        <v>0</v>
      </c>
      <c r="BC182" s="2">
        <f>DataSourceBySite!W172</f>
        <v>94</v>
      </c>
      <c r="BD182" s="1">
        <f>DataSourceBySite!AI172</f>
        <v>0</v>
      </c>
      <c r="BE182" s="45">
        <f>DataSourceBySite!AJ172</f>
        <v>0</v>
      </c>
      <c r="BF182" s="2">
        <f>DataSourceBySite!W172</f>
        <v>94</v>
      </c>
      <c r="BG182" s="1">
        <f>DataSourceBySite!AK172</f>
        <v>0</v>
      </c>
      <c r="BH182" s="45">
        <f>DataSourceBySite!AL172</f>
        <v>1</v>
      </c>
      <c r="BI182" s="2">
        <f>DataSourceBySite!W172</f>
        <v>94</v>
      </c>
      <c r="BJ182" s="1">
        <f>DataSourceBySite!AM172</f>
        <v>94</v>
      </c>
    </row>
    <row r="183" spans="1:62" x14ac:dyDescent="0.35">
      <c r="A183" s="3" t="str">
        <f>DataSourceBySite!A173</f>
        <v>NR5</v>
      </c>
      <c r="B183" s="32" t="str">
        <f>DataSourceBySite!B173</f>
        <v>LIVEWELL SOUTHWEST</v>
      </c>
      <c r="C183" s="32" t="str">
        <f>IF(DataSourceBySite!AO173 = 0, "", DataSourceBySite!AO173)</f>
        <v>NR527</v>
      </c>
      <c r="D183" s="32" t="str">
        <f>IF(DataSourceBySite!AP173 = 0, "", DataSourceBySite!AP173)</f>
        <v>MOUNT GOULD HOSPITAL</v>
      </c>
      <c r="E183" s="35">
        <f t="shared" si="6"/>
        <v>0.50340136054421769</v>
      </c>
      <c r="F183" s="35">
        <f t="shared" si="7"/>
        <v>0.50340136054421769</v>
      </c>
      <c r="G183" s="31">
        <f>DataSourceBySite!C173</f>
        <v>21</v>
      </c>
      <c r="H183" s="31">
        <f>DataSourceBySite!AN173 - DataSourceBySite!C173</f>
        <v>0</v>
      </c>
      <c r="I183" s="35">
        <f>IF(ISERROR(DataSourceBySite!C173/DataSourceBySite!AN173),1,DataSourceBySite!C173/DataSourceBySite!AN173)</f>
        <v>1</v>
      </c>
      <c r="J183" s="42">
        <f>DataSourceBySite!D173</f>
        <v>1</v>
      </c>
      <c r="K183" s="28">
        <f>DataSourceBySite!C173</f>
        <v>21</v>
      </c>
      <c r="L183" s="29">
        <f>DataSourceBySite!E173</f>
        <v>21</v>
      </c>
      <c r="M183" s="18">
        <f>DataSourceBySite!C173</f>
        <v>21</v>
      </c>
      <c r="N183" s="45">
        <f>DataSourceBySite!F173</f>
        <v>1</v>
      </c>
      <c r="O183" s="2">
        <f>DataSourceBySite!C173</f>
        <v>21</v>
      </c>
      <c r="P183" s="1">
        <f>DataSourceBySite!G173</f>
        <v>21</v>
      </c>
      <c r="Q183" s="45">
        <f>DataSourceBySite!H173</f>
        <v>0.76190000000000002</v>
      </c>
      <c r="R183" s="2">
        <f>DataSourceBySite!C173</f>
        <v>21</v>
      </c>
      <c r="S183" s="1">
        <f>DataSourceBySite!I173</f>
        <v>16</v>
      </c>
      <c r="T183" s="45">
        <f>DataSourceBySite!J173</f>
        <v>1</v>
      </c>
      <c r="U183" s="2">
        <f>DataSourceBySite!C173</f>
        <v>21</v>
      </c>
      <c r="V183" s="1">
        <f>DataSourceBySite!K173</f>
        <v>21</v>
      </c>
      <c r="W183" s="45">
        <f>DataSourceBySite!L173</f>
        <v>0.76190000000000002</v>
      </c>
      <c r="X183" s="2">
        <f>DataSourceBySite!C173</f>
        <v>21</v>
      </c>
      <c r="Y183" s="1">
        <f>DataSourceBySite!M173</f>
        <v>16</v>
      </c>
      <c r="Z183" s="45">
        <f>DataSourceBySite!N173</f>
        <v>0</v>
      </c>
      <c r="AA183" s="2">
        <f>DataSourceBySite!C173</f>
        <v>21</v>
      </c>
      <c r="AB183" s="1">
        <f>DataSourceBySite!O173</f>
        <v>0</v>
      </c>
      <c r="AC183" s="45">
        <f>DataSourceBySite!Q173</f>
        <v>0</v>
      </c>
      <c r="AD183" s="2">
        <f>DataSourceBySite!P173</f>
        <v>0</v>
      </c>
      <c r="AE183" s="1">
        <f>DataSourceBySite!R173</f>
        <v>0</v>
      </c>
      <c r="AF183" s="47">
        <f>DataSourceBySite!S173</f>
        <v>0</v>
      </c>
      <c r="AG183" s="2">
        <f>DataSourceBySite!C173</f>
        <v>21</v>
      </c>
      <c r="AH183" s="1">
        <f>DataSourceBySite!T173</f>
        <v>0</v>
      </c>
      <c r="AI183" s="45">
        <f>DataSourceBySite!U173</f>
        <v>0</v>
      </c>
      <c r="AJ183" s="2">
        <f>DataSourceBySite!C173</f>
        <v>21</v>
      </c>
      <c r="AK183" s="1">
        <f>DataSourceBySite!V173</f>
        <v>0</v>
      </c>
      <c r="AL183" s="18">
        <f>DataSourceBySite!W173</f>
        <v>21</v>
      </c>
      <c r="AM183" s="45">
        <f>DataSourceBySite!X173</f>
        <v>1</v>
      </c>
      <c r="AN183" s="2">
        <f>DataSourceBySite!W173</f>
        <v>21</v>
      </c>
      <c r="AO183" s="1">
        <f>DataSourceBySite!Y173</f>
        <v>21</v>
      </c>
      <c r="AP183" s="45">
        <f>DataSourceBySite!Z173</f>
        <v>0.76190000000000002</v>
      </c>
      <c r="AQ183" s="2">
        <f>DataSourceBySite!W173</f>
        <v>21</v>
      </c>
      <c r="AR183" s="1">
        <f>DataSourceBySite!AA173</f>
        <v>16</v>
      </c>
      <c r="AS183" s="45">
        <f>DataSourceBySite!AB173</f>
        <v>1</v>
      </c>
      <c r="AT183" s="2">
        <f>DataSourceBySite!W173</f>
        <v>21</v>
      </c>
      <c r="AU183" s="1">
        <f>DataSourceBySite!AC173</f>
        <v>21</v>
      </c>
      <c r="AV183" s="45">
        <f>DataSourceBySite!AD173</f>
        <v>0.76190000000000002</v>
      </c>
      <c r="AW183" s="2">
        <f>DataSourceBySite!W173</f>
        <v>21</v>
      </c>
      <c r="AX183" s="1">
        <f>DataSourceBySite!AE173</f>
        <v>16</v>
      </c>
      <c r="AY183" s="45">
        <f>DataSourceBySite!AF173</f>
        <v>0</v>
      </c>
      <c r="AZ183" s="2">
        <f>DataSourceBySite!W173</f>
        <v>21</v>
      </c>
      <c r="BA183" s="1">
        <f>DataSourceBySite!AG173</f>
        <v>0</v>
      </c>
      <c r="BB183" s="45">
        <f>DataSourceBySite!AH173</f>
        <v>0</v>
      </c>
      <c r="BC183" s="2">
        <f>DataSourceBySite!W173</f>
        <v>21</v>
      </c>
      <c r="BD183" s="1">
        <f>DataSourceBySite!AI173</f>
        <v>0</v>
      </c>
      <c r="BE183" s="45">
        <f>DataSourceBySite!AJ173</f>
        <v>0</v>
      </c>
      <c r="BF183" s="2">
        <f>DataSourceBySite!W173</f>
        <v>21</v>
      </c>
      <c r="BG183" s="1">
        <f>DataSourceBySite!AK173</f>
        <v>0</v>
      </c>
      <c r="BH183" s="45">
        <f>DataSourceBySite!AL173</f>
        <v>1</v>
      </c>
      <c r="BI183" s="2">
        <f>DataSourceBySite!W173</f>
        <v>21</v>
      </c>
      <c r="BJ183" s="1">
        <f>DataSourceBySite!AM173</f>
        <v>21</v>
      </c>
    </row>
    <row r="184" spans="1:62" x14ac:dyDescent="0.35">
      <c r="A184" s="3" t="str">
        <f>DataSourceBySite!A174</f>
        <v>RW4</v>
      </c>
      <c r="B184" s="32" t="str">
        <f>DataSourceBySite!B174</f>
        <v>MERSEY CARE NHS FOUNDATION TRUST</v>
      </c>
      <c r="C184" s="32" t="str">
        <f>IF(DataSourceBySite!AO174 = 0, "", DataSourceBySite!AO174)</f>
        <v>Unknown</v>
      </c>
      <c r="D184" s="32" t="str">
        <f>IF(DataSourceBySite!AP174 = 0, "", DataSourceBySite!AP174)</f>
        <v>null</v>
      </c>
      <c r="E184" s="35">
        <f t="shared" si="6"/>
        <v>0.51260504201680668</v>
      </c>
      <c r="F184" s="35">
        <f t="shared" si="7"/>
        <v>0.29901960784313725</v>
      </c>
      <c r="G184" s="31">
        <f>DataSourceBySite!C174</f>
        <v>7</v>
      </c>
      <c r="H184" s="31">
        <f>DataSourceBySite!AN174 - DataSourceBySite!C174</f>
        <v>5</v>
      </c>
      <c r="I184" s="35">
        <f>IF(ISERROR(DataSourceBySite!C174/DataSourceBySite!AN174),1,DataSourceBySite!C174/DataSourceBySite!AN174)</f>
        <v>0.58333333333333337</v>
      </c>
      <c r="J184" s="42">
        <f>DataSourceBySite!D174</f>
        <v>0</v>
      </c>
      <c r="K184" s="28">
        <f>DataSourceBySite!C174</f>
        <v>7</v>
      </c>
      <c r="L184" s="29">
        <f>DataSourceBySite!E174</f>
        <v>0</v>
      </c>
      <c r="M184" s="18">
        <f>DataSourceBySite!C174</f>
        <v>7</v>
      </c>
      <c r="N184" s="45">
        <f>DataSourceBySite!F174</f>
        <v>1</v>
      </c>
      <c r="O184" s="2">
        <f>DataSourceBySite!C174</f>
        <v>7</v>
      </c>
      <c r="P184" s="1">
        <f>DataSourceBySite!G174</f>
        <v>7</v>
      </c>
      <c r="Q184" s="45">
        <f>DataSourceBySite!H174</f>
        <v>1</v>
      </c>
      <c r="R184" s="2">
        <f>DataSourceBySite!C174</f>
        <v>7</v>
      </c>
      <c r="S184" s="1">
        <f>DataSourceBySite!I174</f>
        <v>7</v>
      </c>
      <c r="T184" s="45">
        <f>DataSourceBySite!J174</f>
        <v>0</v>
      </c>
      <c r="U184" s="2">
        <f>DataSourceBySite!C174</f>
        <v>7</v>
      </c>
      <c r="V184" s="1">
        <f>DataSourceBySite!K174</f>
        <v>0</v>
      </c>
      <c r="W184" s="45">
        <f>DataSourceBySite!L174</f>
        <v>0</v>
      </c>
      <c r="X184" s="2">
        <f>DataSourceBySite!C174</f>
        <v>7</v>
      </c>
      <c r="Y184" s="1">
        <f>DataSourceBySite!M174</f>
        <v>0</v>
      </c>
      <c r="Z184" s="45">
        <f>DataSourceBySite!N174</f>
        <v>0</v>
      </c>
      <c r="AA184" s="2">
        <f>DataSourceBySite!C174</f>
        <v>7</v>
      </c>
      <c r="AB184" s="1">
        <f>DataSourceBySite!O174</f>
        <v>0</v>
      </c>
      <c r="AC184" s="45">
        <f>DataSourceBySite!Q174</f>
        <v>0</v>
      </c>
      <c r="AD184" s="2">
        <f>DataSourceBySite!P174</f>
        <v>0</v>
      </c>
      <c r="AE184" s="1">
        <f>DataSourceBySite!R174</f>
        <v>0</v>
      </c>
      <c r="AF184" s="47">
        <f>DataSourceBySite!S174</f>
        <v>0</v>
      </c>
      <c r="AG184" s="2">
        <f>DataSourceBySite!C174</f>
        <v>7</v>
      </c>
      <c r="AH184" s="1">
        <f>DataSourceBySite!T174</f>
        <v>0</v>
      </c>
      <c r="AI184" s="45">
        <f>DataSourceBySite!U174</f>
        <v>1</v>
      </c>
      <c r="AJ184" s="2">
        <f>DataSourceBySite!C174</f>
        <v>7</v>
      </c>
      <c r="AK184" s="1">
        <f>DataSourceBySite!V174</f>
        <v>7</v>
      </c>
      <c r="AL184" s="18">
        <f>DataSourceBySite!W174</f>
        <v>10</v>
      </c>
      <c r="AM184" s="45">
        <f>DataSourceBySite!X174</f>
        <v>1</v>
      </c>
      <c r="AN184" s="2">
        <f>DataSourceBySite!W174</f>
        <v>10</v>
      </c>
      <c r="AO184" s="1">
        <f>DataSourceBySite!Y174</f>
        <v>10</v>
      </c>
      <c r="AP184" s="45">
        <f>DataSourceBySite!Z174</f>
        <v>1</v>
      </c>
      <c r="AQ184" s="2">
        <f>DataSourceBySite!W174</f>
        <v>10</v>
      </c>
      <c r="AR184" s="1">
        <f>DataSourceBySite!AA174</f>
        <v>10</v>
      </c>
      <c r="AS184" s="45">
        <f>DataSourceBySite!AB174</f>
        <v>1</v>
      </c>
      <c r="AT184" s="2">
        <f>DataSourceBySite!W174</f>
        <v>10</v>
      </c>
      <c r="AU184" s="1">
        <f>DataSourceBySite!AC174</f>
        <v>10</v>
      </c>
      <c r="AV184" s="45">
        <f>DataSourceBySite!AD174</f>
        <v>1</v>
      </c>
      <c r="AW184" s="2">
        <f>DataSourceBySite!W174</f>
        <v>10</v>
      </c>
      <c r="AX184" s="1">
        <f>DataSourceBySite!AE174</f>
        <v>10</v>
      </c>
      <c r="AY184" s="45">
        <f>DataSourceBySite!AF174</f>
        <v>0</v>
      </c>
      <c r="AZ184" s="2">
        <f>DataSourceBySite!W174</f>
        <v>10</v>
      </c>
      <c r="BA184" s="1">
        <f>DataSourceBySite!AG174</f>
        <v>0</v>
      </c>
      <c r="BB184" s="45">
        <f>DataSourceBySite!AH174</f>
        <v>0.7</v>
      </c>
      <c r="BC184" s="2">
        <f>DataSourceBySite!W174</f>
        <v>10</v>
      </c>
      <c r="BD184" s="1">
        <f>DataSourceBySite!AI174</f>
        <v>7</v>
      </c>
      <c r="BE184" s="45">
        <f>DataSourceBySite!AJ174</f>
        <v>0</v>
      </c>
      <c r="BF184" s="2">
        <f>DataSourceBySite!W174</f>
        <v>10</v>
      </c>
      <c r="BG184" s="1">
        <f>DataSourceBySite!AK174</f>
        <v>0</v>
      </c>
      <c r="BH184" s="45">
        <f>DataSourceBySite!AL174</f>
        <v>1</v>
      </c>
      <c r="BI184" s="2">
        <f>DataSourceBySite!W174</f>
        <v>10</v>
      </c>
      <c r="BJ184" s="1">
        <f>DataSourceBySite!AM174</f>
        <v>10</v>
      </c>
    </row>
    <row r="185" spans="1:62" x14ac:dyDescent="0.35">
      <c r="A185" s="3" t="str">
        <f>DataSourceBySite!A175</f>
        <v>RW4</v>
      </c>
      <c r="B185" s="32" t="str">
        <f>DataSourceBySite!B175</f>
        <v>MERSEY CARE NHS FOUNDATION TRUST</v>
      </c>
      <c r="C185" s="32" t="str">
        <f>IF(DataSourceBySite!AO175 = 0, "", DataSourceBySite!AO175)</f>
        <v>RW433</v>
      </c>
      <c r="D185" s="32" t="str">
        <f>IF(DataSourceBySite!AP175 = 0, "", DataSourceBySite!AP175)</f>
        <v>BROADOAK UNIT</v>
      </c>
      <c r="E185" s="35">
        <f t="shared" si="6"/>
        <v>0.55714285714285716</v>
      </c>
      <c r="F185" s="35">
        <f t="shared" si="7"/>
        <v>0.3342857142857143</v>
      </c>
      <c r="G185" s="31">
        <f>DataSourceBySite!C175</f>
        <v>9</v>
      </c>
      <c r="H185" s="31">
        <f>DataSourceBySite!AN175 - DataSourceBySite!C175</f>
        <v>6</v>
      </c>
      <c r="I185" s="35">
        <f>IF(ISERROR(DataSourceBySite!C175/DataSourceBySite!AN175),1,DataSourceBySite!C175/DataSourceBySite!AN175)</f>
        <v>0.6</v>
      </c>
      <c r="J185" s="42">
        <f>DataSourceBySite!D175</f>
        <v>1</v>
      </c>
      <c r="K185" s="28">
        <f>DataSourceBySite!C175</f>
        <v>9</v>
      </c>
      <c r="L185" s="29">
        <f>DataSourceBySite!E175</f>
        <v>9</v>
      </c>
      <c r="M185" s="18">
        <f>DataSourceBySite!C175</f>
        <v>9</v>
      </c>
      <c r="N185" s="45">
        <f>DataSourceBySite!F175</f>
        <v>1</v>
      </c>
      <c r="O185" s="2">
        <f>DataSourceBySite!C175</f>
        <v>9</v>
      </c>
      <c r="P185" s="1">
        <f>DataSourceBySite!G175</f>
        <v>9</v>
      </c>
      <c r="Q185" s="45">
        <f>DataSourceBySite!H175</f>
        <v>1</v>
      </c>
      <c r="R185" s="2">
        <f>DataSourceBySite!C175</f>
        <v>9</v>
      </c>
      <c r="S185" s="1">
        <f>DataSourceBySite!I175</f>
        <v>9</v>
      </c>
      <c r="T185" s="45">
        <f>DataSourceBySite!J175</f>
        <v>0.88890000000000002</v>
      </c>
      <c r="U185" s="2">
        <f>DataSourceBySite!C175</f>
        <v>9</v>
      </c>
      <c r="V185" s="1">
        <f>DataSourceBySite!K175</f>
        <v>8</v>
      </c>
      <c r="W185" s="45">
        <f>DataSourceBySite!L175</f>
        <v>0.88890000000000002</v>
      </c>
      <c r="X185" s="2">
        <f>DataSourceBySite!C175</f>
        <v>9</v>
      </c>
      <c r="Y185" s="1">
        <f>DataSourceBySite!M175</f>
        <v>8</v>
      </c>
      <c r="Z185" s="45">
        <f>DataSourceBySite!N175</f>
        <v>0</v>
      </c>
      <c r="AA185" s="2">
        <f>DataSourceBySite!C175</f>
        <v>9</v>
      </c>
      <c r="AB185" s="1">
        <f>DataSourceBySite!O175</f>
        <v>0</v>
      </c>
      <c r="AC185" s="45">
        <f>DataSourceBySite!Q175</f>
        <v>0</v>
      </c>
      <c r="AD185" s="2">
        <f>DataSourceBySite!P175</f>
        <v>0</v>
      </c>
      <c r="AE185" s="1">
        <f>DataSourceBySite!R175</f>
        <v>0</v>
      </c>
      <c r="AF185" s="47">
        <f>DataSourceBySite!S175</f>
        <v>0</v>
      </c>
      <c r="AG185" s="2">
        <f>DataSourceBySite!C175</f>
        <v>9</v>
      </c>
      <c r="AH185" s="1">
        <f>DataSourceBySite!T175</f>
        <v>0</v>
      </c>
      <c r="AI185" s="45">
        <f>DataSourceBySite!U175</f>
        <v>0.1111</v>
      </c>
      <c r="AJ185" s="2">
        <f>DataSourceBySite!C175</f>
        <v>9</v>
      </c>
      <c r="AK185" s="1">
        <f>DataSourceBySite!V175</f>
        <v>0</v>
      </c>
      <c r="AL185" s="18">
        <f>DataSourceBySite!W175</f>
        <v>11</v>
      </c>
      <c r="AM185" s="45">
        <f>DataSourceBySite!X175</f>
        <v>1</v>
      </c>
      <c r="AN185" s="2">
        <f>DataSourceBySite!W175</f>
        <v>11</v>
      </c>
      <c r="AO185" s="1">
        <f>DataSourceBySite!Y175</f>
        <v>11</v>
      </c>
      <c r="AP185" s="45">
        <f>DataSourceBySite!Z175</f>
        <v>1</v>
      </c>
      <c r="AQ185" s="2">
        <f>DataSourceBySite!W175</f>
        <v>11</v>
      </c>
      <c r="AR185" s="1">
        <f>DataSourceBySite!AA175</f>
        <v>11</v>
      </c>
      <c r="AS185" s="45">
        <f>DataSourceBySite!AB175</f>
        <v>1</v>
      </c>
      <c r="AT185" s="2">
        <f>DataSourceBySite!W175</f>
        <v>11</v>
      </c>
      <c r="AU185" s="1">
        <f>DataSourceBySite!AC175</f>
        <v>11</v>
      </c>
      <c r="AV185" s="45">
        <f>DataSourceBySite!AD175</f>
        <v>1</v>
      </c>
      <c r="AW185" s="2">
        <f>DataSourceBySite!W175</f>
        <v>11</v>
      </c>
      <c r="AX185" s="1">
        <f>DataSourceBySite!AE175</f>
        <v>11</v>
      </c>
      <c r="AY185" s="45">
        <f>DataSourceBySite!AF175</f>
        <v>0</v>
      </c>
      <c r="AZ185" s="2">
        <f>DataSourceBySite!W175</f>
        <v>11</v>
      </c>
      <c r="BA185" s="1">
        <f>DataSourceBySite!AG175</f>
        <v>0</v>
      </c>
      <c r="BB185" s="45">
        <f>DataSourceBySite!AH175</f>
        <v>0</v>
      </c>
      <c r="BC185" s="2">
        <f>DataSourceBySite!W175</f>
        <v>11</v>
      </c>
      <c r="BD185" s="1">
        <f>DataSourceBySite!AI175</f>
        <v>0</v>
      </c>
      <c r="BE185" s="45">
        <f>DataSourceBySite!AJ175</f>
        <v>0</v>
      </c>
      <c r="BF185" s="2">
        <f>DataSourceBySite!W175</f>
        <v>11</v>
      </c>
      <c r="BG185" s="1">
        <f>DataSourceBySite!AK175</f>
        <v>0</v>
      </c>
      <c r="BH185" s="45">
        <f>DataSourceBySite!AL175</f>
        <v>1</v>
      </c>
      <c r="BI185" s="2">
        <f>DataSourceBySite!W175</f>
        <v>11</v>
      </c>
      <c r="BJ185" s="1">
        <f>DataSourceBySite!AM175</f>
        <v>11</v>
      </c>
    </row>
    <row r="186" spans="1:62" x14ac:dyDescent="0.35">
      <c r="A186" s="3" t="str">
        <f>DataSourceBySite!A176</f>
        <v>RW4</v>
      </c>
      <c r="B186" s="32" t="str">
        <f>DataSourceBySite!B176</f>
        <v>MERSEY CARE NHS FOUNDATION TRUST</v>
      </c>
      <c r="C186" s="32" t="str">
        <f>IF(DataSourceBySite!AO176 = 0, "", DataSourceBySite!AO176)</f>
        <v>G6A5P</v>
      </c>
      <c r="D186" s="32" t="str">
        <f>IF(DataSourceBySite!AP176 = 0, "", DataSourceBySite!AP176)</f>
        <v>BROOKER CENTRE</v>
      </c>
      <c r="E186" s="35">
        <f t="shared" si="6"/>
        <v>0</v>
      </c>
      <c r="F186" s="35">
        <f t="shared" si="7"/>
        <v>0</v>
      </c>
      <c r="G186" s="31">
        <f>DataSourceBySite!C176</f>
        <v>0</v>
      </c>
      <c r="H186" s="31">
        <f>DataSourceBySite!AN176 - DataSourceBySite!C176</f>
        <v>5</v>
      </c>
      <c r="I186" s="35">
        <f>IF(ISERROR(DataSourceBySite!C176/DataSourceBySite!AN176),1,DataSourceBySite!C176/DataSourceBySite!AN176)</f>
        <v>0</v>
      </c>
      <c r="J186" s="42">
        <f>DataSourceBySite!D176</f>
        <v>0</v>
      </c>
      <c r="K186" s="28">
        <f>DataSourceBySite!C176</f>
        <v>0</v>
      </c>
      <c r="L186" s="29">
        <f>DataSourceBySite!E176</f>
        <v>0</v>
      </c>
      <c r="M186" s="18">
        <f>DataSourceBySite!C176</f>
        <v>0</v>
      </c>
      <c r="N186" s="45">
        <f>DataSourceBySite!F176</f>
        <v>0</v>
      </c>
      <c r="O186" s="2">
        <f>DataSourceBySite!C176</f>
        <v>0</v>
      </c>
      <c r="P186" s="1">
        <f>DataSourceBySite!G176</f>
        <v>0</v>
      </c>
      <c r="Q186" s="45">
        <f>DataSourceBySite!H176</f>
        <v>0</v>
      </c>
      <c r="R186" s="2">
        <f>DataSourceBySite!C176</f>
        <v>0</v>
      </c>
      <c r="S186" s="1">
        <f>DataSourceBySite!I176</f>
        <v>0</v>
      </c>
      <c r="T186" s="45">
        <f>DataSourceBySite!J176</f>
        <v>0</v>
      </c>
      <c r="U186" s="2">
        <f>DataSourceBySite!C176</f>
        <v>0</v>
      </c>
      <c r="V186" s="1">
        <f>DataSourceBySite!K176</f>
        <v>0</v>
      </c>
      <c r="W186" s="45">
        <f>DataSourceBySite!L176</f>
        <v>0</v>
      </c>
      <c r="X186" s="2">
        <f>DataSourceBySite!C176</f>
        <v>0</v>
      </c>
      <c r="Y186" s="1">
        <f>DataSourceBySite!M176</f>
        <v>0</v>
      </c>
      <c r="Z186" s="45">
        <f>DataSourceBySite!N176</f>
        <v>0</v>
      </c>
      <c r="AA186" s="2">
        <f>DataSourceBySite!C176</f>
        <v>0</v>
      </c>
      <c r="AB186" s="1">
        <f>DataSourceBySite!O176</f>
        <v>0</v>
      </c>
      <c r="AC186" s="45">
        <f>DataSourceBySite!Q176</f>
        <v>0</v>
      </c>
      <c r="AD186" s="2">
        <f>DataSourceBySite!P176</f>
        <v>0</v>
      </c>
      <c r="AE186" s="1">
        <f>DataSourceBySite!R176</f>
        <v>0</v>
      </c>
      <c r="AF186" s="47">
        <f>DataSourceBySite!S176</f>
        <v>0</v>
      </c>
      <c r="AG186" s="2">
        <f>DataSourceBySite!C176</f>
        <v>0</v>
      </c>
      <c r="AH186" s="1">
        <f>DataSourceBySite!T176</f>
        <v>0</v>
      </c>
      <c r="AI186" s="45">
        <f>DataSourceBySite!U176</f>
        <v>0</v>
      </c>
      <c r="AJ186" s="2">
        <f>DataSourceBySite!C176</f>
        <v>0</v>
      </c>
      <c r="AK186" s="1">
        <f>DataSourceBySite!V176</f>
        <v>0</v>
      </c>
      <c r="AL186" s="18">
        <f>DataSourceBySite!W176</f>
        <v>0</v>
      </c>
      <c r="AM186" s="45">
        <f>DataSourceBySite!X176</f>
        <v>0</v>
      </c>
      <c r="AN186" s="2">
        <f>DataSourceBySite!W176</f>
        <v>0</v>
      </c>
      <c r="AO186" s="1">
        <f>DataSourceBySite!Y176</f>
        <v>0</v>
      </c>
      <c r="AP186" s="45">
        <f>DataSourceBySite!Z176</f>
        <v>0</v>
      </c>
      <c r="AQ186" s="2">
        <f>DataSourceBySite!W176</f>
        <v>0</v>
      </c>
      <c r="AR186" s="1">
        <f>DataSourceBySite!AA176</f>
        <v>0</v>
      </c>
      <c r="AS186" s="45">
        <f>DataSourceBySite!AB176</f>
        <v>0</v>
      </c>
      <c r="AT186" s="2">
        <f>DataSourceBySite!W176</f>
        <v>0</v>
      </c>
      <c r="AU186" s="1">
        <f>DataSourceBySite!AC176</f>
        <v>0</v>
      </c>
      <c r="AV186" s="45">
        <f>DataSourceBySite!AD176</f>
        <v>0</v>
      </c>
      <c r="AW186" s="2">
        <f>DataSourceBySite!W176</f>
        <v>0</v>
      </c>
      <c r="AX186" s="1">
        <f>DataSourceBySite!AE176</f>
        <v>0</v>
      </c>
      <c r="AY186" s="45">
        <f>DataSourceBySite!AF176</f>
        <v>0</v>
      </c>
      <c r="AZ186" s="2">
        <f>DataSourceBySite!W176</f>
        <v>0</v>
      </c>
      <c r="BA186" s="1">
        <f>DataSourceBySite!AG176</f>
        <v>0</v>
      </c>
      <c r="BB186" s="45">
        <f>DataSourceBySite!AH176</f>
        <v>0</v>
      </c>
      <c r="BC186" s="2">
        <f>DataSourceBySite!W176</f>
        <v>0</v>
      </c>
      <c r="BD186" s="1">
        <f>DataSourceBySite!AI176</f>
        <v>0</v>
      </c>
      <c r="BE186" s="45">
        <f>DataSourceBySite!AJ176</f>
        <v>0</v>
      </c>
      <c r="BF186" s="2">
        <f>DataSourceBySite!W176</f>
        <v>0</v>
      </c>
      <c r="BG186" s="1">
        <f>DataSourceBySite!AK176</f>
        <v>0</v>
      </c>
      <c r="BH186" s="45">
        <f>DataSourceBySite!AL176</f>
        <v>0</v>
      </c>
      <c r="BI186" s="2">
        <f>DataSourceBySite!W176</f>
        <v>0</v>
      </c>
      <c r="BJ186" s="1">
        <f>DataSourceBySite!AM176</f>
        <v>0</v>
      </c>
    </row>
    <row r="187" spans="1:62" x14ac:dyDescent="0.35">
      <c r="A187" s="3" t="str">
        <f>DataSourceBySite!A177</f>
        <v>RW4</v>
      </c>
      <c r="B187" s="32" t="str">
        <f>DataSourceBySite!B177</f>
        <v>MERSEY CARE NHS FOUNDATION TRUST</v>
      </c>
      <c r="C187" s="32" t="str">
        <f>IF(DataSourceBySite!AO177 = 0, "", DataSourceBySite!AO177)</f>
        <v>RW41E</v>
      </c>
      <c r="D187" s="32" t="str">
        <f>IF(DataSourceBySite!AP177 = 0, "", DataSourceBySite!AP177)</f>
        <v>CLOCK VIEW HOSPITAL</v>
      </c>
      <c r="E187" s="35">
        <f t="shared" si="6"/>
        <v>0.53142857142857147</v>
      </c>
      <c r="F187" s="35">
        <f t="shared" si="7"/>
        <v>0.2952380952380953</v>
      </c>
      <c r="G187" s="31">
        <f>DataSourceBySite!C177</f>
        <v>35</v>
      </c>
      <c r="H187" s="31">
        <f>DataSourceBySite!AN177 - DataSourceBySite!C177</f>
        <v>28</v>
      </c>
      <c r="I187" s="35">
        <f>IF(ISERROR(DataSourceBySite!C177/DataSourceBySite!AN177),1,DataSourceBySite!C177/DataSourceBySite!AN177)</f>
        <v>0.55555555555555558</v>
      </c>
      <c r="J187" s="42">
        <f>DataSourceBySite!D177</f>
        <v>1</v>
      </c>
      <c r="K187" s="28">
        <f>DataSourceBySite!C177</f>
        <v>35</v>
      </c>
      <c r="L187" s="29">
        <f>DataSourceBySite!E177</f>
        <v>35</v>
      </c>
      <c r="M187" s="18">
        <f>DataSourceBySite!C177</f>
        <v>35</v>
      </c>
      <c r="N187" s="45">
        <f>DataSourceBySite!F177</f>
        <v>1</v>
      </c>
      <c r="O187" s="2">
        <f>DataSourceBySite!C177</f>
        <v>35</v>
      </c>
      <c r="P187" s="1">
        <f>DataSourceBySite!G177</f>
        <v>35</v>
      </c>
      <c r="Q187" s="45">
        <f>DataSourceBySite!H177</f>
        <v>1</v>
      </c>
      <c r="R187" s="2">
        <f>DataSourceBySite!C177</f>
        <v>35</v>
      </c>
      <c r="S187" s="1">
        <f>DataSourceBySite!I177</f>
        <v>35</v>
      </c>
      <c r="T187" s="45">
        <f>DataSourceBySite!J177</f>
        <v>0.7429</v>
      </c>
      <c r="U187" s="2">
        <f>DataSourceBySite!C177</f>
        <v>35</v>
      </c>
      <c r="V187" s="1">
        <f>DataSourceBySite!K177</f>
        <v>26</v>
      </c>
      <c r="W187" s="45">
        <f>DataSourceBySite!L177</f>
        <v>0.7429</v>
      </c>
      <c r="X187" s="2">
        <f>DataSourceBySite!C177</f>
        <v>35</v>
      </c>
      <c r="Y187" s="1">
        <f>DataSourceBySite!M177</f>
        <v>26</v>
      </c>
      <c r="Z187" s="45">
        <f>DataSourceBySite!N177</f>
        <v>0</v>
      </c>
      <c r="AA187" s="2">
        <f>DataSourceBySite!C177</f>
        <v>35</v>
      </c>
      <c r="AB187" s="1">
        <f>DataSourceBySite!O177</f>
        <v>0</v>
      </c>
      <c r="AC187" s="45">
        <f>DataSourceBySite!Q177</f>
        <v>0</v>
      </c>
      <c r="AD187" s="2">
        <f>DataSourceBySite!P177</f>
        <v>0</v>
      </c>
      <c r="AE187" s="1">
        <f>DataSourceBySite!R177</f>
        <v>0</v>
      </c>
      <c r="AF187" s="47">
        <f>DataSourceBySite!S177</f>
        <v>0</v>
      </c>
      <c r="AG187" s="2">
        <f>DataSourceBySite!C177</f>
        <v>35</v>
      </c>
      <c r="AH187" s="1">
        <f>DataSourceBySite!T177</f>
        <v>0</v>
      </c>
      <c r="AI187" s="45">
        <f>DataSourceBySite!U177</f>
        <v>0.1429</v>
      </c>
      <c r="AJ187" s="2">
        <f>DataSourceBySite!C177</f>
        <v>35</v>
      </c>
      <c r="AK187" s="1">
        <f>DataSourceBySite!V177</f>
        <v>5</v>
      </c>
      <c r="AL187" s="18">
        <f>DataSourceBySite!W177</f>
        <v>40</v>
      </c>
      <c r="AM187" s="45">
        <f>DataSourceBySite!X177</f>
        <v>1</v>
      </c>
      <c r="AN187" s="2">
        <f>DataSourceBySite!W177</f>
        <v>40</v>
      </c>
      <c r="AO187" s="1">
        <f>DataSourceBySite!Y177</f>
        <v>40</v>
      </c>
      <c r="AP187" s="45">
        <f>DataSourceBySite!Z177</f>
        <v>1</v>
      </c>
      <c r="AQ187" s="2">
        <f>DataSourceBySite!W177</f>
        <v>40</v>
      </c>
      <c r="AR187" s="1">
        <f>DataSourceBySite!AA177</f>
        <v>40</v>
      </c>
      <c r="AS187" s="45">
        <f>DataSourceBySite!AB177</f>
        <v>0.9</v>
      </c>
      <c r="AT187" s="2">
        <f>DataSourceBySite!W177</f>
        <v>40</v>
      </c>
      <c r="AU187" s="1">
        <f>DataSourceBySite!AC177</f>
        <v>36</v>
      </c>
      <c r="AV187" s="45">
        <f>DataSourceBySite!AD177</f>
        <v>0.9</v>
      </c>
      <c r="AW187" s="2">
        <f>DataSourceBySite!W177</f>
        <v>40</v>
      </c>
      <c r="AX187" s="1">
        <f>DataSourceBySite!AE177</f>
        <v>36</v>
      </c>
      <c r="AY187" s="45">
        <f>DataSourceBySite!AF177</f>
        <v>0.05</v>
      </c>
      <c r="AZ187" s="2">
        <f>DataSourceBySite!W177</f>
        <v>40</v>
      </c>
      <c r="BA187" s="1">
        <f>DataSourceBySite!AG177</f>
        <v>0</v>
      </c>
      <c r="BB187" s="45">
        <f>DataSourceBySite!AH177</f>
        <v>0.05</v>
      </c>
      <c r="BC187" s="2">
        <f>DataSourceBySite!W177</f>
        <v>40</v>
      </c>
      <c r="BD187" s="1">
        <f>DataSourceBySite!AI177</f>
        <v>0</v>
      </c>
      <c r="BE187" s="45">
        <f>DataSourceBySite!AJ177</f>
        <v>0</v>
      </c>
      <c r="BF187" s="2">
        <f>DataSourceBySite!W177</f>
        <v>40</v>
      </c>
      <c r="BG187" s="1">
        <f>DataSourceBySite!AK177</f>
        <v>0</v>
      </c>
      <c r="BH187" s="45">
        <f>DataSourceBySite!AL177</f>
        <v>1</v>
      </c>
      <c r="BI187" s="2">
        <f>DataSourceBySite!W177</f>
        <v>40</v>
      </c>
      <c r="BJ187" s="1">
        <f>DataSourceBySite!AM177</f>
        <v>40</v>
      </c>
    </row>
    <row r="188" spans="1:62" x14ac:dyDescent="0.35">
      <c r="A188" s="3" t="str">
        <f>DataSourceBySite!A178</f>
        <v>RW4</v>
      </c>
      <c r="B188" s="32" t="str">
        <f>DataSourceBySite!B178</f>
        <v>MERSEY CARE NHS FOUNDATION TRUST</v>
      </c>
      <c r="C188" s="32" t="str">
        <f>IF(DataSourceBySite!AO178 = 0, "", DataSourceBySite!AO178)</f>
        <v>RW40A</v>
      </c>
      <c r="D188" s="32" t="str">
        <f>IF(DataSourceBySite!AP178 = 0, "", DataSourceBySite!AP178)</f>
        <v>HARTLEY HOSPITAL</v>
      </c>
      <c r="E188" s="35">
        <f t="shared" si="6"/>
        <v>0.50793650793650791</v>
      </c>
      <c r="F188" s="35">
        <f t="shared" si="7"/>
        <v>0.2857142857142857</v>
      </c>
      <c r="G188" s="31">
        <f>DataSourceBySite!C178</f>
        <v>9</v>
      </c>
      <c r="H188" s="31">
        <f>DataSourceBySite!AN178 - DataSourceBySite!C178</f>
        <v>7</v>
      </c>
      <c r="I188" s="35">
        <f>IF(ISERROR(DataSourceBySite!C178/DataSourceBySite!AN178),1,DataSourceBySite!C178/DataSourceBySite!AN178)</f>
        <v>0.5625</v>
      </c>
      <c r="J188" s="42">
        <f>DataSourceBySite!D178</f>
        <v>1</v>
      </c>
      <c r="K188" s="28">
        <f>DataSourceBySite!C178</f>
        <v>9</v>
      </c>
      <c r="L188" s="29">
        <f>DataSourceBySite!E178</f>
        <v>9</v>
      </c>
      <c r="M188" s="18">
        <f>DataSourceBySite!C178</f>
        <v>9</v>
      </c>
      <c r="N188" s="45">
        <f>DataSourceBySite!F178</f>
        <v>1</v>
      </c>
      <c r="O188" s="2">
        <f>DataSourceBySite!C178</f>
        <v>9</v>
      </c>
      <c r="P188" s="1">
        <f>DataSourceBySite!G178</f>
        <v>9</v>
      </c>
      <c r="Q188" s="45">
        <f>DataSourceBySite!H178</f>
        <v>1</v>
      </c>
      <c r="R188" s="2">
        <f>DataSourceBySite!C178</f>
        <v>9</v>
      </c>
      <c r="S188" s="1">
        <f>DataSourceBySite!I178</f>
        <v>9</v>
      </c>
      <c r="T188" s="45">
        <f>DataSourceBySite!J178</f>
        <v>0.55559999999999998</v>
      </c>
      <c r="U188" s="2">
        <f>DataSourceBySite!C178</f>
        <v>9</v>
      </c>
      <c r="V188" s="1">
        <f>DataSourceBySite!K178</f>
        <v>5</v>
      </c>
      <c r="W188" s="45">
        <f>DataSourceBySite!L178</f>
        <v>0.55559999999999998</v>
      </c>
      <c r="X188" s="2">
        <f>DataSourceBySite!C178</f>
        <v>9</v>
      </c>
      <c r="Y188" s="1">
        <f>DataSourceBySite!M178</f>
        <v>5</v>
      </c>
      <c r="Z188" s="45">
        <f>DataSourceBySite!N178</f>
        <v>0</v>
      </c>
      <c r="AA188" s="2">
        <f>DataSourceBySite!C178</f>
        <v>9</v>
      </c>
      <c r="AB188" s="1">
        <f>DataSourceBySite!O178</f>
        <v>0</v>
      </c>
      <c r="AC188" s="45">
        <f>DataSourceBySite!Q178</f>
        <v>0</v>
      </c>
      <c r="AD188" s="2">
        <f>DataSourceBySite!P178</f>
        <v>0</v>
      </c>
      <c r="AE188" s="1">
        <f>DataSourceBySite!R178</f>
        <v>0</v>
      </c>
      <c r="AF188" s="47">
        <f>DataSourceBySite!S178</f>
        <v>0</v>
      </c>
      <c r="AG188" s="2">
        <f>DataSourceBySite!C178</f>
        <v>9</v>
      </c>
      <c r="AH188" s="1">
        <f>DataSourceBySite!T178</f>
        <v>0</v>
      </c>
      <c r="AI188" s="45">
        <f>DataSourceBySite!U178</f>
        <v>0.44440000000000002</v>
      </c>
      <c r="AJ188" s="2">
        <f>DataSourceBySite!C178</f>
        <v>9</v>
      </c>
      <c r="AK188" s="1">
        <f>DataSourceBySite!V178</f>
        <v>0</v>
      </c>
      <c r="AL188" s="18">
        <f>DataSourceBySite!W178</f>
        <v>9</v>
      </c>
      <c r="AM188" s="45">
        <f>DataSourceBySite!X178</f>
        <v>1</v>
      </c>
      <c r="AN188" s="2">
        <f>DataSourceBySite!W178</f>
        <v>9</v>
      </c>
      <c r="AO188" s="1">
        <f>DataSourceBySite!Y178</f>
        <v>9</v>
      </c>
      <c r="AP188" s="45">
        <f>DataSourceBySite!Z178</f>
        <v>1</v>
      </c>
      <c r="AQ188" s="2">
        <f>DataSourceBySite!W178</f>
        <v>9</v>
      </c>
      <c r="AR188" s="1">
        <f>DataSourceBySite!AA178</f>
        <v>9</v>
      </c>
      <c r="AS188" s="45">
        <f>DataSourceBySite!AB178</f>
        <v>1</v>
      </c>
      <c r="AT188" s="2">
        <f>DataSourceBySite!W178</f>
        <v>9</v>
      </c>
      <c r="AU188" s="1">
        <f>DataSourceBySite!AC178</f>
        <v>9</v>
      </c>
      <c r="AV188" s="45">
        <f>DataSourceBySite!AD178</f>
        <v>1</v>
      </c>
      <c r="AW188" s="2">
        <f>DataSourceBySite!W178</f>
        <v>9</v>
      </c>
      <c r="AX188" s="1">
        <f>DataSourceBySite!AE178</f>
        <v>9</v>
      </c>
      <c r="AY188" s="45">
        <f>DataSourceBySite!AF178</f>
        <v>0</v>
      </c>
      <c r="AZ188" s="2">
        <f>DataSourceBySite!W178</f>
        <v>9</v>
      </c>
      <c r="BA188" s="1">
        <f>DataSourceBySite!AG178</f>
        <v>0</v>
      </c>
      <c r="BB188" s="45">
        <f>DataSourceBySite!AH178</f>
        <v>0.22220000000000001</v>
      </c>
      <c r="BC188" s="2">
        <f>DataSourceBySite!W178</f>
        <v>9</v>
      </c>
      <c r="BD188" s="1">
        <f>DataSourceBySite!AI178</f>
        <v>0</v>
      </c>
      <c r="BE188" s="45">
        <f>DataSourceBySite!AJ178</f>
        <v>0</v>
      </c>
      <c r="BF188" s="2">
        <f>DataSourceBySite!W178</f>
        <v>9</v>
      </c>
      <c r="BG188" s="1">
        <f>DataSourceBySite!AK178</f>
        <v>0</v>
      </c>
      <c r="BH188" s="45">
        <f>DataSourceBySite!AL178</f>
        <v>1</v>
      </c>
      <c r="BI188" s="2">
        <f>DataSourceBySite!W178</f>
        <v>9</v>
      </c>
      <c r="BJ188" s="1">
        <f>DataSourceBySite!AM178</f>
        <v>9</v>
      </c>
    </row>
    <row r="189" spans="1:62" x14ac:dyDescent="0.35">
      <c r="A189" s="3" t="str">
        <f>DataSourceBySite!A179</f>
        <v>RW4</v>
      </c>
      <c r="B189" s="32" t="str">
        <f>DataSourceBySite!B179</f>
        <v>MERSEY CARE NHS FOUNDATION TRUST</v>
      </c>
      <c r="C189" s="32" t="str">
        <f>IF(DataSourceBySite!AO179 = 0, "", DataSourceBySite!AO179)</f>
        <v>D4A4S</v>
      </c>
      <c r="D189" s="32" t="str">
        <f>IF(DataSourceBySite!AP179 = 0, "", DataSourceBySite!AP179)</f>
        <v>HOLLINS PARK HOSPITAL</v>
      </c>
      <c r="E189" s="35">
        <f t="shared" si="6"/>
        <v>0.46218487394957986</v>
      </c>
      <c r="F189" s="35">
        <f t="shared" si="7"/>
        <v>0.16806722689075632</v>
      </c>
      <c r="G189" s="31">
        <f>DataSourceBySite!C179</f>
        <v>16</v>
      </c>
      <c r="H189" s="31">
        <f>DataSourceBySite!AN179 - DataSourceBySite!C179</f>
        <v>28</v>
      </c>
      <c r="I189" s="35">
        <f>IF(ISERROR(DataSourceBySite!C179/DataSourceBySite!AN179),1,DataSourceBySite!C179/DataSourceBySite!AN179)</f>
        <v>0.36363636363636365</v>
      </c>
      <c r="J189" s="42">
        <f>DataSourceBySite!D179</f>
        <v>1</v>
      </c>
      <c r="K189" s="28">
        <f>DataSourceBySite!C179</f>
        <v>16</v>
      </c>
      <c r="L189" s="29">
        <f>DataSourceBySite!E179</f>
        <v>16</v>
      </c>
      <c r="M189" s="18">
        <f>DataSourceBySite!C179</f>
        <v>16</v>
      </c>
      <c r="N189" s="45">
        <f>DataSourceBySite!F179</f>
        <v>1</v>
      </c>
      <c r="O189" s="2">
        <f>DataSourceBySite!C179</f>
        <v>16</v>
      </c>
      <c r="P189" s="1">
        <f>DataSourceBySite!G179</f>
        <v>16</v>
      </c>
      <c r="Q189" s="45">
        <f>DataSourceBySite!H179</f>
        <v>1</v>
      </c>
      <c r="R189" s="2">
        <f>DataSourceBySite!C179</f>
        <v>16</v>
      </c>
      <c r="S189" s="1">
        <f>DataSourceBySite!I179</f>
        <v>16</v>
      </c>
      <c r="T189" s="45">
        <f>DataSourceBySite!J179</f>
        <v>0.5</v>
      </c>
      <c r="U189" s="2">
        <f>DataSourceBySite!C179</f>
        <v>16</v>
      </c>
      <c r="V189" s="1">
        <f>DataSourceBySite!K179</f>
        <v>8</v>
      </c>
      <c r="W189" s="45">
        <f>DataSourceBySite!L179</f>
        <v>0.5</v>
      </c>
      <c r="X189" s="2">
        <f>DataSourceBySite!C179</f>
        <v>16</v>
      </c>
      <c r="Y189" s="1">
        <f>DataSourceBySite!M179</f>
        <v>8</v>
      </c>
      <c r="Z189" s="45">
        <f>DataSourceBySite!N179</f>
        <v>0</v>
      </c>
      <c r="AA189" s="2">
        <f>DataSourceBySite!C179</f>
        <v>16</v>
      </c>
      <c r="AB189" s="1">
        <f>DataSourceBySite!O179</f>
        <v>0</v>
      </c>
      <c r="AC189" s="45">
        <f>DataSourceBySite!Q179</f>
        <v>0</v>
      </c>
      <c r="AD189" s="2">
        <f>DataSourceBySite!P179</f>
        <v>0</v>
      </c>
      <c r="AE189" s="1">
        <f>DataSourceBySite!R179</f>
        <v>0</v>
      </c>
      <c r="AF189" s="47">
        <f>DataSourceBySite!S179</f>
        <v>0</v>
      </c>
      <c r="AG189" s="2">
        <f>DataSourceBySite!C179</f>
        <v>16</v>
      </c>
      <c r="AH189" s="1">
        <f>DataSourceBySite!T179</f>
        <v>0</v>
      </c>
      <c r="AI189" s="45">
        <f>DataSourceBySite!U179</f>
        <v>0.25</v>
      </c>
      <c r="AJ189" s="2">
        <f>DataSourceBySite!C179</f>
        <v>16</v>
      </c>
      <c r="AK189" s="1">
        <f>DataSourceBySite!V179</f>
        <v>0</v>
      </c>
      <c r="AL189" s="18">
        <f>DataSourceBySite!W179</f>
        <v>18</v>
      </c>
      <c r="AM189" s="45">
        <f>DataSourceBySite!X179</f>
        <v>1</v>
      </c>
      <c r="AN189" s="2">
        <f>DataSourceBySite!W179</f>
        <v>18</v>
      </c>
      <c r="AO189" s="1">
        <f>DataSourceBySite!Y179</f>
        <v>18</v>
      </c>
      <c r="AP189" s="45">
        <f>DataSourceBySite!Z179</f>
        <v>1</v>
      </c>
      <c r="AQ189" s="2">
        <f>DataSourceBySite!W179</f>
        <v>18</v>
      </c>
      <c r="AR189" s="1">
        <f>DataSourceBySite!AA179</f>
        <v>18</v>
      </c>
      <c r="AS189" s="45">
        <f>DataSourceBySite!AB179</f>
        <v>0.72219999999999995</v>
      </c>
      <c r="AT189" s="2">
        <f>DataSourceBySite!W179</f>
        <v>18</v>
      </c>
      <c r="AU189" s="1">
        <f>DataSourceBySite!AC179</f>
        <v>13</v>
      </c>
      <c r="AV189" s="45">
        <f>DataSourceBySite!AD179</f>
        <v>0.72219999999999995</v>
      </c>
      <c r="AW189" s="2">
        <f>DataSourceBySite!W179</f>
        <v>18</v>
      </c>
      <c r="AX189" s="1">
        <f>DataSourceBySite!AE179</f>
        <v>13</v>
      </c>
      <c r="AY189" s="45">
        <f>DataSourceBySite!AF179</f>
        <v>0</v>
      </c>
      <c r="AZ189" s="2">
        <f>DataSourceBySite!W179</f>
        <v>18</v>
      </c>
      <c r="BA189" s="1">
        <f>DataSourceBySite!AG179</f>
        <v>0</v>
      </c>
      <c r="BB189" s="45">
        <f>DataSourceBySite!AH179</f>
        <v>0.1111</v>
      </c>
      <c r="BC189" s="2">
        <f>DataSourceBySite!W179</f>
        <v>18</v>
      </c>
      <c r="BD189" s="1">
        <f>DataSourceBySite!AI179</f>
        <v>0</v>
      </c>
      <c r="BE189" s="45">
        <f>DataSourceBySite!AJ179</f>
        <v>0</v>
      </c>
      <c r="BF189" s="2">
        <f>DataSourceBySite!W179</f>
        <v>18</v>
      </c>
      <c r="BG189" s="1">
        <f>DataSourceBySite!AK179</f>
        <v>0</v>
      </c>
      <c r="BH189" s="45">
        <f>DataSourceBySite!AL179</f>
        <v>1</v>
      </c>
      <c r="BI189" s="2">
        <f>DataSourceBySite!W179</f>
        <v>18</v>
      </c>
      <c r="BJ189" s="1">
        <f>DataSourceBySite!AM179</f>
        <v>18</v>
      </c>
    </row>
    <row r="190" spans="1:62" x14ac:dyDescent="0.35">
      <c r="A190" s="3" t="str">
        <f>DataSourceBySite!A180</f>
        <v>RW4</v>
      </c>
      <c r="B190" s="32" t="str">
        <f>DataSourceBySite!B180</f>
        <v>MERSEY CARE NHS FOUNDATION TRUST</v>
      </c>
      <c r="C190" s="32" t="str">
        <f>IF(DataSourceBySite!AO180 = 0, "", DataSourceBySite!AO180)</f>
        <v>D6B5D</v>
      </c>
      <c r="D190" s="32" t="str">
        <f>IF(DataSourceBySite!AP180 = 0, "", DataSourceBySite!AP180)</f>
        <v>KNOWSLEY RESOURCE &amp; RECOVERY CENTRE</v>
      </c>
      <c r="E190" s="35">
        <f t="shared" si="6"/>
        <v>0</v>
      </c>
      <c r="F190" s="35">
        <f t="shared" si="7"/>
        <v>0</v>
      </c>
      <c r="G190" s="31">
        <f>DataSourceBySite!C180</f>
        <v>0</v>
      </c>
      <c r="H190" s="31">
        <f>DataSourceBySite!AN180 - DataSourceBySite!C180</f>
        <v>17</v>
      </c>
      <c r="I190" s="35">
        <f>IF(ISERROR(DataSourceBySite!C180/DataSourceBySite!AN180),1,DataSourceBySite!C180/DataSourceBySite!AN180)</f>
        <v>0</v>
      </c>
      <c r="J190" s="42">
        <f>DataSourceBySite!D180</f>
        <v>0</v>
      </c>
      <c r="K190" s="28">
        <f>DataSourceBySite!C180</f>
        <v>0</v>
      </c>
      <c r="L190" s="29">
        <f>DataSourceBySite!E180</f>
        <v>0</v>
      </c>
      <c r="M190" s="18">
        <f>DataSourceBySite!C180</f>
        <v>0</v>
      </c>
      <c r="N190" s="45">
        <f>DataSourceBySite!F180</f>
        <v>0</v>
      </c>
      <c r="O190" s="2">
        <f>DataSourceBySite!C180</f>
        <v>0</v>
      </c>
      <c r="P190" s="1">
        <f>DataSourceBySite!G180</f>
        <v>0</v>
      </c>
      <c r="Q190" s="45">
        <f>DataSourceBySite!H180</f>
        <v>0</v>
      </c>
      <c r="R190" s="2">
        <f>DataSourceBySite!C180</f>
        <v>0</v>
      </c>
      <c r="S190" s="1">
        <f>DataSourceBySite!I180</f>
        <v>0</v>
      </c>
      <c r="T190" s="45">
        <f>DataSourceBySite!J180</f>
        <v>0</v>
      </c>
      <c r="U190" s="2">
        <f>DataSourceBySite!C180</f>
        <v>0</v>
      </c>
      <c r="V190" s="1">
        <f>DataSourceBySite!K180</f>
        <v>0</v>
      </c>
      <c r="W190" s="45">
        <f>DataSourceBySite!L180</f>
        <v>0</v>
      </c>
      <c r="X190" s="2">
        <f>DataSourceBySite!C180</f>
        <v>0</v>
      </c>
      <c r="Y190" s="1">
        <f>DataSourceBySite!M180</f>
        <v>0</v>
      </c>
      <c r="Z190" s="45">
        <f>DataSourceBySite!N180</f>
        <v>0</v>
      </c>
      <c r="AA190" s="2">
        <f>DataSourceBySite!C180</f>
        <v>0</v>
      </c>
      <c r="AB190" s="1">
        <f>DataSourceBySite!O180</f>
        <v>0</v>
      </c>
      <c r="AC190" s="45">
        <f>DataSourceBySite!Q180</f>
        <v>0</v>
      </c>
      <c r="AD190" s="2">
        <f>DataSourceBySite!P180</f>
        <v>0</v>
      </c>
      <c r="AE190" s="1">
        <f>DataSourceBySite!R180</f>
        <v>0</v>
      </c>
      <c r="AF190" s="47">
        <f>DataSourceBySite!S180</f>
        <v>0</v>
      </c>
      <c r="AG190" s="2">
        <f>DataSourceBySite!C180</f>
        <v>0</v>
      </c>
      <c r="AH190" s="1">
        <f>DataSourceBySite!T180</f>
        <v>0</v>
      </c>
      <c r="AI190" s="45">
        <f>DataSourceBySite!U180</f>
        <v>0</v>
      </c>
      <c r="AJ190" s="2">
        <f>DataSourceBySite!C180</f>
        <v>0</v>
      </c>
      <c r="AK190" s="1">
        <f>DataSourceBySite!V180</f>
        <v>0</v>
      </c>
      <c r="AL190" s="18">
        <f>DataSourceBySite!W180</f>
        <v>0</v>
      </c>
      <c r="AM190" s="45">
        <f>DataSourceBySite!X180</f>
        <v>0</v>
      </c>
      <c r="AN190" s="2">
        <f>DataSourceBySite!W180</f>
        <v>0</v>
      </c>
      <c r="AO190" s="1">
        <f>DataSourceBySite!Y180</f>
        <v>0</v>
      </c>
      <c r="AP190" s="45">
        <f>DataSourceBySite!Z180</f>
        <v>0</v>
      </c>
      <c r="AQ190" s="2">
        <f>DataSourceBySite!W180</f>
        <v>0</v>
      </c>
      <c r="AR190" s="1">
        <f>DataSourceBySite!AA180</f>
        <v>0</v>
      </c>
      <c r="AS190" s="45">
        <f>DataSourceBySite!AB180</f>
        <v>0</v>
      </c>
      <c r="AT190" s="2">
        <f>DataSourceBySite!W180</f>
        <v>0</v>
      </c>
      <c r="AU190" s="1">
        <f>DataSourceBySite!AC180</f>
        <v>0</v>
      </c>
      <c r="AV190" s="45">
        <f>DataSourceBySite!AD180</f>
        <v>0</v>
      </c>
      <c r="AW190" s="2">
        <f>DataSourceBySite!W180</f>
        <v>0</v>
      </c>
      <c r="AX190" s="1">
        <f>DataSourceBySite!AE180</f>
        <v>0</v>
      </c>
      <c r="AY190" s="45">
        <f>DataSourceBySite!AF180</f>
        <v>0</v>
      </c>
      <c r="AZ190" s="2">
        <f>DataSourceBySite!W180</f>
        <v>0</v>
      </c>
      <c r="BA190" s="1">
        <f>DataSourceBySite!AG180</f>
        <v>0</v>
      </c>
      <c r="BB190" s="45">
        <f>DataSourceBySite!AH180</f>
        <v>0</v>
      </c>
      <c r="BC190" s="2">
        <f>DataSourceBySite!W180</f>
        <v>0</v>
      </c>
      <c r="BD190" s="1">
        <f>DataSourceBySite!AI180</f>
        <v>0</v>
      </c>
      <c r="BE190" s="45">
        <f>DataSourceBySite!AJ180</f>
        <v>0</v>
      </c>
      <c r="BF190" s="2">
        <f>DataSourceBySite!W180</f>
        <v>0</v>
      </c>
      <c r="BG190" s="1">
        <f>DataSourceBySite!AK180</f>
        <v>0</v>
      </c>
      <c r="BH190" s="45">
        <f>DataSourceBySite!AL180</f>
        <v>0</v>
      </c>
      <c r="BI190" s="2">
        <f>DataSourceBySite!W180</f>
        <v>0</v>
      </c>
      <c r="BJ190" s="1">
        <f>DataSourceBySite!AM180</f>
        <v>0</v>
      </c>
    </row>
    <row r="191" spans="1:62" x14ac:dyDescent="0.35">
      <c r="A191" s="3" t="str">
        <f>DataSourceBySite!A181</f>
        <v>RW4</v>
      </c>
      <c r="B191" s="32" t="str">
        <f>DataSourceBySite!B181</f>
        <v>MERSEY CARE NHS FOUNDATION TRUST</v>
      </c>
      <c r="C191" s="32" t="str">
        <f>IF(DataSourceBySite!AO181 = 0, "", DataSourceBySite!AO181)</f>
        <v>I8H1N</v>
      </c>
      <c r="D191" s="32" t="str">
        <f>IF(DataSourceBySite!AP181 = 0, "", DataSourceBySite!AP181)</f>
        <v>ST HELENS HOPE AND RECOVERY CENTRE</v>
      </c>
      <c r="E191" s="35">
        <f t="shared" si="6"/>
        <v>0</v>
      </c>
      <c r="F191" s="35">
        <f t="shared" si="7"/>
        <v>0</v>
      </c>
      <c r="G191" s="31">
        <f>DataSourceBySite!C181</f>
        <v>0</v>
      </c>
      <c r="H191" s="31">
        <f>DataSourceBySite!AN181 - DataSourceBySite!C181</f>
        <v>5</v>
      </c>
      <c r="I191" s="35">
        <f>IF(ISERROR(DataSourceBySite!C181/DataSourceBySite!AN181),1,DataSourceBySite!C181/DataSourceBySite!AN181)</f>
        <v>0</v>
      </c>
      <c r="J191" s="42">
        <f>DataSourceBySite!D181</f>
        <v>0</v>
      </c>
      <c r="K191" s="28">
        <f>DataSourceBySite!C181</f>
        <v>0</v>
      </c>
      <c r="L191" s="29">
        <f>DataSourceBySite!E181</f>
        <v>0</v>
      </c>
      <c r="M191" s="18">
        <f>DataSourceBySite!C181</f>
        <v>0</v>
      </c>
      <c r="N191" s="45">
        <f>DataSourceBySite!F181</f>
        <v>0</v>
      </c>
      <c r="O191" s="2">
        <f>DataSourceBySite!C181</f>
        <v>0</v>
      </c>
      <c r="P191" s="1">
        <f>DataSourceBySite!G181</f>
        <v>0</v>
      </c>
      <c r="Q191" s="45">
        <f>DataSourceBySite!H181</f>
        <v>0</v>
      </c>
      <c r="R191" s="2">
        <f>DataSourceBySite!C181</f>
        <v>0</v>
      </c>
      <c r="S191" s="1">
        <f>DataSourceBySite!I181</f>
        <v>0</v>
      </c>
      <c r="T191" s="45">
        <f>DataSourceBySite!J181</f>
        <v>0</v>
      </c>
      <c r="U191" s="2">
        <f>DataSourceBySite!C181</f>
        <v>0</v>
      </c>
      <c r="V191" s="1">
        <f>DataSourceBySite!K181</f>
        <v>0</v>
      </c>
      <c r="W191" s="45">
        <f>DataSourceBySite!L181</f>
        <v>0</v>
      </c>
      <c r="X191" s="2">
        <f>DataSourceBySite!C181</f>
        <v>0</v>
      </c>
      <c r="Y191" s="1">
        <f>DataSourceBySite!M181</f>
        <v>0</v>
      </c>
      <c r="Z191" s="45">
        <f>DataSourceBySite!N181</f>
        <v>0</v>
      </c>
      <c r="AA191" s="2">
        <f>DataSourceBySite!C181</f>
        <v>0</v>
      </c>
      <c r="AB191" s="1">
        <f>DataSourceBySite!O181</f>
        <v>0</v>
      </c>
      <c r="AC191" s="45">
        <f>DataSourceBySite!Q181</f>
        <v>0</v>
      </c>
      <c r="AD191" s="2">
        <f>DataSourceBySite!P181</f>
        <v>0</v>
      </c>
      <c r="AE191" s="1">
        <f>DataSourceBySite!R181</f>
        <v>0</v>
      </c>
      <c r="AF191" s="47">
        <f>DataSourceBySite!S181</f>
        <v>0</v>
      </c>
      <c r="AG191" s="2">
        <f>DataSourceBySite!C181</f>
        <v>0</v>
      </c>
      <c r="AH191" s="1">
        <f>DataSourceBySite!T181</f>
        <v>0</v>
      </c>
      <c r="AI191" s="45">
        <f>DataSourceBySite!U181</f>
        <v>0</v>
      </c>
      <c r="AJ191" s="2">
        <f>DataSourceBySite!C181</f>
        <v>0</v>
      </c>
      <c r="AK191" s="1">
        <f>DataSourceBySite!V181</f>
        <v>0</v>
      </c>
      <c r="AL191" s="18">
        <f>DataSourceBySite!W181</f>
        <v>0</v>
      </c>
      <c r="AM191" s="45">
        <f>DataSourceBySite!X181</f>
        <v>0</v>
      </c>
      <c r="AN191" s="2">
        <f>DataSourceBySite!W181</f>
        <v>0</v>
      </c>
      <c r="AO191" s="1">
        <f>DataSourceBySite!Y181</f>
        <v>0</v>
      </c>
      <c r="AP191" s="45">
        <f>DataSourceBySite!Z181</f>
        <v>0</v>
      </c>
      <c r="AQ191" s="2">
        <f>DataSourceBySite!W181</f>
        <v>0</v>
      </c>
      <c r="AR191" s="1">
        <f>DataSourceBySite!AA181</f>
        <v>0</v>
      </c>
      <c r="AS191" s="45">
        <f>DataSourceBySite!AB181</f>
        <v>0</v>
      </c>
      <c r="AT191" s="2">
        <f>DataSourceBySite!W181</f>
        <v>0</v>
      </c>
      <c r="AU191" s="1">
        <f>DataSourceBySite!AC181</f>
        <v>0</v>
      </c>
      <c r="AV191" s="45">
        <f>DataSourceBySite!AD181</f>
        <v>0</v>
      </c>
      <c r="AW191" s="2">
        <f>DataSourceBySite!W181</f>
        <v>0</v>
      </c>
      <c r="AX191" s="1">
        <f>DataSourceBySite!AE181</f>
        <v>0</v>
      </c>
      <c r="AY191" s="45">
        <f>DataSourceBySite!AF181</f>
        <v>0</v>
      </c>
      <c r="AZ191" s="2">
        <f>DataSourceBySite!W181</f>
        <v>0</v>
      </c>
      <c r="BA191" s="1">
        <f>DataSourceBySite!AG181</f>
        <v>0</v>
      </c>
      <c r="BB191" s="45">
        <f>DataSourceBySite!AH181</f>
        <v>0</v>
      </c>
      <c r="BC191" s="2">
        <f>DataSourceBySite!W181</f>
        <v>0</v>
      </c>
      <c r="BD191" s="1">
        <f>DataSourceBySite!AI181</f>
        <v>0</v>
      </c>
      <c r="BE191" s="45">
        <f>DataSourceBySite!AJ181</f>
        <v>0</v>
      </c>
      <c r="BF191" s="2">
        <f>DataSourceBySite!W181</f>
        <v>0</v>
      </c>
      <c r="BG191" s="1">
        <f>DataSourceBySite!AK181</f>
        <v>0</v>
      </c>
      <c r="BH191" s="45">
        <f>DataSourceBySite!AL181</f>
        <v>0</v>
      </c>
      <c r="BI191" s="2">
        <f>DataSourceBySite!W181</f>
        <v>0</v>
      </c>
      <c r="BJ191" s="1">
        <f>DataSourceBySite!AM181</f>
        <v>0</v>
      </c>
    </row>
    <row r="192" spans="1:62" x14ac:dyDescent="0.35">
      <c r="A192" s="3" t="str">
        <f>DataSourceBySite!A182</f>
        <v>RW4</v>
      </c>
      <c r="B192" s="32" t="str">
        <f>DataSourceBySite!B182</f>
        <v>MERSEY CARE NHS FOUNDATION TRUST</v>
      </c>
      <c r="C192" s="32" t="str">
        <f>IF(DataSourceBySite!AO182 = 0, "", DataSourceBySite!AO182)</f>
        <v>RW41P</v>
      </c>
      <c r="D192" s="32" t="str">
        <f>IF(DataSourceBySite!AP182 = 0, "", DataSourceBySite!AP182)</f>
        <v>WHALLEY SITE</v>
      </c>
      <c r="E192" s="35">
        <f t="shared" si="6"/>
        <v>0</v>
      </c>
      <c r="F192" s="35">
        <f t="shared" si="7"/>
        <v>0</v>
      </c>
      <c r="G192" s="31">
        <f>DataSourceBySite!C182</f>
        <v>0</v>
      </c>
      <c r="H192" s="31">
        <f>DataSourceBySite!AN182 - DataSourceBySite!C182</f>
        <v>5</v>
      </c>
      <c r="I192" s="35">
        <f>IF(ISERROR(DataSourceBySite!C182/DataSourceBySite!AN182),1,DataSourceBySite!C182/DataSourceBySite!AN182)</f>
        <v>0</v>
      </c>
      <c r="J192" s="42">
        <f>DataSourceBySite!D182</f>
        <v>0</v>
      </c>
      <c r="K192" s="28">
        <f>DataSourceBySite!C182</f>
        <v>0</v>
      </c>
      <c r="L192" s="29">
        <f>DataSourceBySite!E182</f>
        <v>0</v>
      </c>
      <c r="M192" s="18">
        <f>DataSourceBySite!C182</f>
        <v>0</v>
      </c>
      <c r="N192" s="45">
        <f>DataSourceBySite!F182</f>
        <v>0</v>
      </c>
      <c r="O192" s="2">
        <f>DataSourceBySite!C182</f>
        <v>0</v>
      </c>
      <c r="P192" s="1">
        <f>DataSourceBySite!G182</f>
        <v>0</v>
      </c>
      <c r="Q192" s="45">
        <f>DataSourceBySite!H182</f>
        <v>0</v>
      </c>
      <c r="R192" s="2">
        <f>DataSourceBySite!C182</f>
        <v>0</v>
      </c>
      <c r="S192" s="1">
        <f>DataSourceBySite!I182</f>
        <v>0</v>
      </c>
      <c r="T192" s="45">
        <f>DataSourceBySite!J182</f>
        <v>0</v>
      </c>
      <c r="U192" s="2">
        <f>DataSourceBySite!C182</f>
        <v>0</v>
      </c>
      <c r="V192" s="1">
        <f>DataSourceBySite!K182</f>
        <v>0</v>
      </c>
      <c r="W192" s="45">
        <f>DataSourceBySite!L182</f>
        <v>0</v>
      </c>
      <c r="X192" s="2">
        <f>DataSourceBySite!C182</f>
        <v>0</v>
      </c>
      <c r="Y192" s="1">
        <f>DataSourceBySite!M182</f>
        <v>0</v>
      </c>
      <c r="Z192" s="45">
        <f>DataSourceBySite!N182</f>
        <v>0</v>
      </c>
      <c r="AA192" s="2">
        <f>DataSourceBySite!C182</f>
        <v>0</v>
      </c>
      <c r="AB192" s="1">
        <f>DataSourceBySite!O182</f>
        <v>0</v>
      </c>
      <c r="AC192" s="45">
        <f>DataSourceBySite!Q182</f>
        <v>0</v>
      </c>
      <c r="AD192" s="2">
        <f>DataSourceBySite!P182</f>
        <v>0</v>
      </c>
      <c r="AE192" s="1">
        <f>DataSourceBySite!R182</f>
        <v>0</v>
      </c>
      <c r="AF192" s="47">
        <f>DataSourceBySite!S182</f>
        <v>0</v>
      </c>
      <c r="AG192" s="2">
        <f>DataSourceBySite!C182</f>
        <v>0</v>
      </c>
      <c r="AH192" s="1">
        <f>DataSourceBySite!T182</f>
        <v>0</v>
      </c>
      <c r="AI192" s="45">
        <f>DataSourceBySite!U182</f>
        <v>0</v>
      </c>
      <c r="AJ192" s="2">
        <f>DataSourceBySite!C182</f>
        <v>0</v>
      </c>
      <c r="AK192" s="1">
        <f>DataSourceBySite!V182</f>
        <v>0</v>
      </c>
      <c r="AL192" s="18">
        <f>DataSourceBySite!W182</f>
        <v>0</v>
      </c>
      <c r="AM192" s="45">
        <f>DataSourceBySite!X182</f>
        <v>0</v>
      </c>
      <c r="AN192" s="2">
        <f>DataSourceBySite!W182</f>
        <v>0</v>
      </c>
      <c r="AO192" s="1">
        <f>DataSourceBySite!Y182</f>
        <v>0</v>
      </c>
      <c r="AP192" s="45">
        <f>DataSourceBySite!Z182</f>
        <v>0</v>
      </c>
      <c r="AQ192" s="2">
        <f>DataSourceBySite!W182</f>
        <v>0</v>
      </c>
      <c r="AR192" s="1">
        <f>DataSourceBySite!AA182</f>
        <v>0</v>
      </c>
      <c r="AS192" s="45">
        <f>DataSourceBySite!AB182</f>
        <v>0</v>
      </c>
      <c r="AT192" s="2">
        <f>DataSourceBySite!W182</f>
        <v>0</v>
      </c>
      <c r="AU192" s="1">
        <f>DataSourceBySite!AC182</f>
        <v>0</v>
      </c>
      <c r="AV192" s="45">
        <f>DataSourceBySite!AD182</f>
        <v>0</v>
      </c>
      <c r="AW192" s="2">
        <f>DataSourceBySite!W182</f>
        <v>0</v>
      </c>
      <c r="AX192" s="1">
        <f>DataSourceBySite!AE182</f>
        <v>0</v>
      </c>
      <c r="AY192" s="45">
        <f>DataSourceBySite!AF182</f>
        <v>0</v>
      </c>
      <c r="AZ192" s="2">
        <f>DataSourceBySite!W182</f>
        <v>0</v>
      </c>
      <c r="BA192" s="1">
        <f>DataSourceBySite!AG182</f>
        <v>0</v>
      </c>
      <c r="BB192" s="45">
        <f>DataSourceBySite!AH182</f>
        <v>0</v>
      </c>
      <c r="BC192" s="2">
        <f>DataSourceBySite!W182</f>
        <v>0</v>
      </c>
      <c r="BD192" s="1">
        <f>DataSourceBySite!AI182</f>
        <v>0</v>
      </c>
      <c r="BE192" s="45">
        <f>DataSourceBySite!AJ182</f>
        <v>0</v>
      </c>
      <c r="BF192" s="2">
        <f>DataSourceBySite!W182</f>
        <v>0</v>
      </c>
      <c r="BG192" s="1">
        <f>DataSourceBySite!AK182</f>
        <v>0</v>
      </c>
      <c r="BH192" s="45">
        <f>DataSourceBySite!AL182</f>
        <v>0</v>
      </c>
      <c r="BI192" s="2">
        <f>DataSourceBySite!W182</f>
        <v>0</v>
      </c>
      <c r="BJ192" s="1">
        <f>DataSourceBySite!AM182</f>
        <v>0</v>
      </c>
    </row>
    <row r="193" spans="1:62" x14ac:dyDescent="0.35">
      <c r="A193" s="3" t="str">
        <f>DataSourceBySite!A183</f>
        <v>RRE</v>
      </c>
      <c r="B193" s="32" t="str">
        <f>DataSourceBySite!B183</f>
        <v>MIDLANDS PARTNERSHIP NHS FOUNDATION TRUST</v>
      </c>
      <c r="C193" s="32" t="str">
        <f>IF(DataSourceBySite!AO183 = 0, "", DataSourceBySite!AO183)</f>
        <v>RRE11</v>
      </c>
      <c r="D193" s="32" t="str">
        <f>IF(DataSourceBySite!AP183 = 0, "", DataSourceBySite!AP183)</f>
        <v>ST GEORGE'S HOSPITAL</v>
      </c>
      <c r="E193" s="35">
        <f t="shared" ref="E193:E198" si="8">IFERROR(SUM(L193,S193,V193,Y193,AB193,AE193,AH193,AK193,AR193,AU193,AX193,BJ193,BA193,BD193,BG193) / SUM(K193,R193,U193,X193,AA193,AD193,AG193,AJ193,AQ193,AT193,AW193,BI193,AZ193,BC193,BF193),0)</f>
        <v>0.99299649824912462</v>
      </c>
      <c r="F193" s="35">
        <f t="shared" ref="F193:F198" si="9">E193*I193</f>
        <v>0.99299649824912462</v>
      </c>
      <c r="G193" s="31">
        <f>DataSourceBySite!C183</f>
        <v>114</v>
      </c>
      <c r="H193" s="31">
        <f>DataSourceBySite!AN183 - DataSourceBySite!C183</f>
        <v>0</v>
      </c>
      <c r="I193" s="35">
        <f>IF(ISERROR(DataSourceBySite!C183/DataSourceBySite!AN183),1,DataSourceBySite!C183/DataSourceBySite!AN183)</f>
        <v>1</v>
      </c>
      <c r="J193" s="42">
        <f>DataSourceBySite!D183</f>
        <v>1</v>
      </c>
      <c r="K193" s="28">
        <f>DataSourceBySite!C183</f>
        <v>114</v>
      </c>
      <c r="L193" s="29">
        <f>DataSourceBySite!E183</f>
        <v>114</v>
      </c>
      <c r="M193" s="18">
        <f>DataSourceBySite!C183</f>
        <v>114</v>
      </c>
      <c r="N193" s="45">
        <f>DataSourceBySite!F183</f>
        <v>1</v>
      </c>
      <c r="O193" s="2">
        <f>DataSourceBySite!C183</f>
        <v>114</v>
      </c>
      <c r="P193" s="1">
        <f>DataSourceBySite!G183</f>
        <v>114</v>
      </c>
      <c r="Q193" s="45">
        <f>DataSourceBySite!H183</f>
        <v>1</v>
      </c>
      <c r="R193" s="2">
        <f>DataSourceBySite!C183</f>
        <v>114</v>
      </c>
      <c r="S193" s="1">
        <f>DataSourceBySite!I183</f>
        <v>114</v>
      </c>
      <c r="T193" s="45">
        <f>DataSourceBySite!J183</f>
        <v>0.97370000000000001</v>
      </c>
      <c r="U193" s="2">
        <f>DataSourceBySite!C183</f>
        <v>114</v>
      </c>
      <c r="V193" s="1">
        <f>DataSourceBySite!K183</f>
        <v>111</v>
      </c>
      <c r="W193" s="45">
        <f>DataSourceBySite!L183</f>
        <v>0.97370000000000001</v>
      </c>
      <c r="X193" s="2">
        <f>DataSourceBySite!C183</f>
        <v>114</v>
      </c>
      <c r="Y193" s="1">
        <f>DataSourceBySite!M183</f>
        <v>111</v>
      </c>
      <c r="Z193" s="45">
        <f>DataSourceBySite!N183</f>
        <v>1</v>
      </c>
      <c r="AA193" s="2">
        <f>DataSourceBySite!C183</f>
        <v>114</v>
      </c>
      <c r="AB193" s="1">
        <f>DataSourceBySite!O183</f>
        <v>114</v>
      </c>
      <c r="AC193" s="45">
        <f>DataSourceBySite!Q183</f>
        <v>1</v>
      </c>
      <c r="AD193" s="2">
        <f>DataSourceBySite!P183</f>
        <v>88</v>
      </c>
      <c r="AE193" s="1">
        <f>DataSourceBySite!R183</f>
        <v>88</v>
      </c>
      <c r="AF193" s="47">
        <f>DataSourceBySite!S183</f>
        <v>1</v>
      </c>
      <c r="AG193" s="2">
        <f>DataSourceBySite!C183</f>
        <v>114</v>
      </c>
      <c r="AH193" s="1">
        <f>DataSourceBySite!T183</f>
        <v>114</v>
      </c>
      <c r="AI193" s="45">
        <f>DataSourceBySite!U183</f>
        <v>1</v>
      </c>
      <c r="AJ193" s="2">
        <f>DataSourceBySite!C183</f>
        <v>114</v>
      </c>
      <c r="AK193" s="1">
        <f>DataSourceBySite!V183</f>
        <v>114</v>
      </c>
      <c r="AL193" s="18">
        <f>DataSourceBySite!W183</f>
        <v>159</v>
      </c>
      <c r="AM193" s="45">
        <f>DataSourceBySite!X183</f>
        <v>1</v>
      </c>
      <c r="AN193" s="2">
        <f>DataSourceBySite!W183</f>
        <v>159</v>
      </c>
      <c r="AO193" s="1">
        <f>DataSourceBySite!Y183</f>
        <v>159</v>
      </c>
      <c r="AP193" s="45">
        <f>DataSourceBySite!Z183</f>
        <v>1</v>
      </c>
      <c r="AQ193" s="2">
        <f>DataSourceBySite!W183</f>
        <v>159</v>
      </c>
      <c r="AR193" s="1">
        <f>DataSourceBySite!AA183</f>
        <v>159</v>
      </c>
      <c r="AS193" s="45">
        <f>DataSourceBySite!AB183</f>
        <v>0.9748</v>
      </c>
      <c r="AT193" s="2">
        <f>DataSourceBySite!W183</f>
        <v>159</v>
      </c>
      <c r="AU193" s="1">
        <f>DataSourceBySite!AC183</f>
        <v>155</v>
      </c>
      <c r="AV193" s="45">
        <f>DataSourceBySite!AD183</f>
        <v>0.9748</v>
      </c>
      <c r="AW193" s="2">
        <f>DataSourceBySite!W183</f>
        <v>159</v>
      </c>
      <c r="AX193" s="1">
        <f>DataSourceBySite!AE183</f>
        <v>155</v>
      </c>
      <c r="AY193" s="45">
        <f>DataSourceBySite!AF183</f>
        <v>1</v>
      </c>
      <c r="AZ193" s="2">
        <f>DataSourceBySite!W183</f>
        <v>159</v>
      </c>
      <c r="BA193" s="1">
        <f>DataSourceBySite!AG183</f>
        <v>159</v>
      </c>
      <c r="BB193" s="45">
        <f>DataSourceBySite!AH183</f>
        <v>1</v>
      </c>
      <c r="BC193" s="2">
        <f>DataSourceBySite!W183</f>
        <v>159</v>
      </c>
      <c r="BD193" s="1">
        <f>DataSourceBySite!AI183</f>
        <v>159</v>
      </c>
      <c r="BE193" s="45">
        <f>DataSourceBySite!AJ183</f>
        <v>1</v>
      </c>
      <c r="BF193" s="2">
        <f>DataSourceBySite!W183</f>
        <v>159</v>
      </c>
      <c r="BG193" s="1">
        <f>DataSourceBySite!AK183</f>
        <v>159</v>
      </c>
      <c r="BH193" s="45">
        <f>DataSourceBySite!AL183</f>
        <v>1</v>
      </c>
      <c r="BI193" s="2">
        <f>DataSourceBySite!W183</f>
        <v>159</v>
      </c>
      <c r="BJ193" s="1">
        <f>DataSourceBySite!AM183</f>
        <v>159</v>
      </c>
    </row>
    <row r="194" spans="1:62" x14ac:dyDescent="0.35">
      <c r="A194" s="3" t="str">
        <f>DataSourceBySite!A184</f>
        <v>RRE</v>
      </c>
      <c r="B194" s="32" t="str">
        <f>DataSourceBySite!B184</f>
        <v>MIDLANDS PARTNERSHIP NHS FOUNDATION TRUST</v>
      </c>
      <c r="C194" s="32" t="str">
        <f>IF(DataSourceBySite!AO184 = 0, "", DataSourceBySite!AO184)</f>
        <v>RRERS</v>
      </c>
      <c r="D194" s="32" t="str">
        <f>IF(DataSourceBySite!AP184 = 0, "", DataSourceBySite!AP184)</f>
        <v>THE REDWOODS CENTRE</v>
      </c>
      <c r="E194" s="35">
        <f t="shared" si="8"/>
        <v>0.99235294117647055</v>
      </c>
      <c r="F194" s="35">
        <f t="shared" si="9"/>
        <v>0.99235294117647055</v>
      </c>
      <c r="G194" s="31">
        <f>DataSourceBySite!C184</f>
        <v>96</v>
      </c>
      <c r="H194" s="31">
        <f>DataSourceBySite!AN184 - DataSourceBySite!C184</f>
        <v>0</v>
      </c>
      <c r="I194" s="35">
        <f>IF(ISERROR(DataSourceBySite!C184/DataSourceBySite!AN184),1,DataSourceBySite!C184/DataSourceBySite!AN184)</f>
        <v>1</v>
      </c>
      <c r="J194" s="42">
        <f>DataSourceBySite!D184</f>
        <v>1</v>
      </c>
      <c r="K194" s="28">
        <f>DataSourceBySite!C184</f>
        <v>96</v>
      </c>
      <c r="L194" s="29">
        <f>DataSourceBySite!E184</f>
        <v>96</v>
      </c>
      <c r="M194" s="18">
        <f>DataSourceBySite!C184</f>
        <v>96</v>
      </c>
      <c r="N194" s="45">
        <f>DataSourceBySite!F184</f>
        <v>1</v>
      </c>
      <c r="O194" s="2">
        <f>DataSourceBySite!C184</f>
        <v>96</v>
      </c>
      <c r="P194" s="1">
        <f>DataSourceBySite!G184</f>
        <v>96</v>
      </c>
      <c r="Q194" s="45">
        <f>DataSourceBySite!H184</f>
        <v>1</v>
      </c>
      <c r="R194" s="2">
        <f>DataSourceBySite!C184</f>
        <v>96</v>
      </c>
      <c r="S194" s="1">
        <f>DataSourceBySite!I184</f>
        <v>96</v>
      </c>
      <c r="T194" s="45">
        <f>DataSourceBySite!J184</f>
        <v>0.96879999999999999</v>
      </c>
      <c r="U194" s="2">
        <f>DataSourceBySite!C184</f>
        <v>96</v>
      </c>
      <c r="V194" s="1">
        <f>DataSourceBySite!K184</f>
        <v>93</v>
      </c>
      <c r="W194" s="45">
        <f>DataSourceBySite!L184</f>
        <v>0.96879999999999999</v>
      </c>
      <c r="X194" s="2">
        <f>DataSourceBySite!C184</f>
        <v>96</v>
      </c>
      <c r="Y194" s="1">
        <f>DataSourceBySite!M184</f>
        <v>93</v>
      </c>
      <c r="Z194" s="45">
        <f>DataSourceBySite!N184</f>
        <v>1</v>
      </c>
      <c r="AA194" s="2">
        <f>DataSourceBySite!C184</f>
        <v>96</v>
      </c>
      <c r="AB194" s="1">
        <f>DataSourceBySite!O184</f>
        <v>96</v>
      </c>
      <c r="AC194" s="45">
        <f>DataSourceBySite!Q184</f>
        <v>1</v>
      </c>
      <c r="AD194" s="2">
        <f>DataSourceBySite!P184</f>
        <v>76</v>
      </c>
      <c r="AE194" s="1">
        <f>DataSourceBySite!R184</f>
        <v>76</v>
      </c>
      <c r="AF194" s="47">
        <f>DataSourceBySite!S184</f>
        <v>1</v>
      </c>
      <c r="AG194" s="2">
        <f>DataSourceBySite!C184</f>
        <v>96</v>
      </c>
      <c r="AH194" s="1">
        <f>DataSourceBySite!T184</f>
        <v>96</v>
      </c>
      <c r="AI194" s="45">
        <f>DataSourceBySite!U184</f>
        <v>0.98960000000000004</v>
      </c>
      <c r="AJ194" s="2">
        <f>DataSourceBySite!C184</f>
        <v>96</v>
      </c>
      <c r="AK194" s="1">
        <f>DataSourceBySite!V184</f>
        <v>95</v>
      </c>
      <c r="AL194" s="18">
        <f>DataSourceBySite!W184</f>
        <v>136</v>
      </c>
      <c r="AM194" s="45">
        <f>DataSourceBySite!X184</f>
        <v>1</v>
      </c>
      <c r="AN194" s="2">
        <f>DataSourceBySite!W184</f>
        <v>136</v>
      </c>
      <c r="AO194" s="1">
        <f>DataSourceBySite!Y184</f>
        <v>136</v>
      </c>
      <c r="AP194" s="45">
        <f>DataSourceBySite!Z184</f>
        <v>1</v>
      </c>
      <c r="AQ194" s="2">
        <f>DataSourceBySite!W184</f>
        <v>136</v>
      </c>
      <c r="AR194" s="1">
        <f>DataSourceBySite!AA184</f>
        <v>136</v>
      </c>
      <c r="AS194" s="45">
        <f>DataSourceBySite!AB184</f>
        <v>0.97789999999999999</v>
      </c>
      <c r="AT194" s="2">
        <f>DataSourceBySite!W184</f>
        <v>136</v>
      </c>
      <c r="AU194" s="1">
        <f>DataSourceBySite!AC184</f>
        <v>133</v>
      </c>
      <c r="AV194" s="45">
        <f>DataSourceBySite!AD184</f>
        <v>0.97789999999999999</v>
      </c>
      <c r="AW194" s="2">
        <f>DataSourceBySite!W184</f>
        <v>136</v>
      </c>
      <c r="AX194" s="1">
        <f>DataSourceBySite!AE184</f>
        <v>133</v>
      </c>
      <c r="AY194" s="45">
        <f>DataSourceBySite!AF184</f>
        <v>1</v>
      </c>
      <c r="AZ194" s="2">
        <f>DataSourceBySite!W184</f>
        <v>136</v>
      </c>
      <c r="BA194" s="1">
        <f>DataSourceBySite!AG184</f>
        <v>136</v>
      </c>
      <c r="BB194" s="45">
        <f>DataSourceBySite!AH184</f>
        <v>1</v>
      </c>
      <c r="BC194" s="2">
        <f>DataSourceBySite!W184</f>
        <v>136</v>
      </c>
      <c r="BD194" s="1">
        <f>DataSourceBySite!AI184</f>
        <v>136</v>
      </c>
      <c r="BE194" s="45">
        <f>DataSourceBySite!AJ184</f>
        <v>1</v>
      </c>
      <c r="BF194" s="2">
        <f>DataSourceBySite!W184</f>
        <v>136</v>
      </c>
      <c r="BG194" s="1">
        <f>DataSourceBySite!AK184</f>
        <v>136</v>
      </c>
      <c r="BH194" s="45">
        <f>DataSourceBySite!AL184</f>
        <v>1</v>
      </c>
      <c r="BI194" s="2">
        <f>DataSourceBySite!W184</f>
        <v>136</v>
      </c>
      <c r="BJ194" s="1">
        <f>DataSourceBySite!AM184</f>
        <v>136</v>
      </c>
    </row>
    <row r="195" spans="1:62" x14ac:dyDescent="0.35">
      <c r="A195" s="3" t="str">
        <f>DataSourceBySite!A185</f>
        <v>NQL</v>
      </c>
      <c r="B195" s="32" t="str">
        <f>DataSourceBySite!B185</f>
        <v>NAVIGO HEALTH AND SOCIAL CARE CIC</v>
      </c>
      <c r="C195" s="32" t="str">
        <f>IF(DataSourceBySite!AO185 = 0, "", DataSourceBySite!AO185)</f>
        <v>NQL10</v>
      </c>
      <c r="D195" s="32" t="str">
        <f>IF(DataSourceBySite!AP185 = 0, "", DataSourceBySite!AP185)</f>
        <v>HARRISON HOUSE</v>
      </c>
      <c r="E195" s="35">
        <f t="shared" si="8"/>
        <v>1</v>
      </c>
      <c r="F195" s="35">
        <f t="shared" si="9"/>
        <v>1</v>
      </c>
      <c r="G195" s="31">
        <f>DataSourceBySite!C185</f>
        <v>18</v>
      </c>
      <c r="H195" s="31">
        <f>DataSourceBySite!AN185 - DataSourceBySite!C185</f>
        <v>0</v>
      </c>
      <c r="I195" s="35">
        <f>IF(ISERROR(DataSourceBySite!C185/DataSourceBySite!AN185),1,DataSourceBySite!C185/DataSourceBySite!AN185)</f>
        <v>1</v>
      </c>
      <c r="J195" s="42">
        <f>DataSourceBySite!D185</f>
        <v>1</v>
      </c>
      <c r="K195" s="28">
        <f>DataSourceBySite!C185</f>
        <v>18</v>
      </c>
      <c r="L195" s="29">
        <f>DataSourceBySite!E185</f>
        <v>18</v>
      </c>
      <c r="M195" s="18">
        <f>DataSourceBySite!C185</f>
        <v>18</v>
      </c>
      <c r="N195" s="45">
        <f>DataSourceBySite!F185</f>
        <v>1</v>
      </c>
      <c r="O195" s="2">
        <f>DataSourceBySite!C185</f>
        <v>18</v>
      </c>
      <c r="P195" s="1">
        <f>DataSourceBySite!G185</f>
        <v>18</v>
      </c>
      <c r="Q195" s="45">
        <f>DataSourceBySite!H185</f>
        <v>1</v>
      </c>
      <c r="R195" s="2">
        <f>DataSourceBySite!C185</f>
        <v>18</v>
      </c>
      <c r="S195" s="1">
        <f>DataSourceBySite!I185</f>
        <v>18</v>
      </c>
      <c r="T195" s="45">
        <f>DataSourceBySite!J185</f>
        <v>1</v>
      </c>
      <c r="U195" s="2">
        <f>DataSourceBySite!C185</f>
        <v>18</v>
      </c>
      <c r="V195" s="1">
        <f>DataSourceBySite!K185</f>
        <v>18</v>
      </c>
      <c r="W195" s="45">
        <f>DataSourceBySite!L185</f>
        <v>1</v>
      </c>
      <c r="X195" s="2">
        <f>DataSourceBySite!C185</f>
        <v>18</v>
      </c>
      <c r="Y195" s="1">
        <f>DataSourceBySite!M185</f>
        <v>18</v>
      </c>
      <c r="Z195" s="45">
        <f>DataSourceBySite!N185</f>
        <v>1</v>
      </c>
      <c r="AA195" s="2">
        <f>DataSourceBySite!C185</f>
        <v>18</v>
      </c>
      <c r="AB195" s="1">
        <f>DataSourceBySite!O185</f>
        <v>18</v>
      </c>
      <c r="AC195" s="45">
        <f>DataSourceBySite!Q185</f>
        <v>1</v>
      </c>
      <c r="AD195" s="2">
        <f>DataSourceBySite!P185</f>
        <v>11</v>
      </c>
      <c r="AE195" s="1">
        <f>DataSourceBySite!R185</f>
        <v>11</v>
      </c>
      <c r="AF195" s="47">
        <f>DataSourceBySite!S185</f>
        <v>1</v>
      </c>
      <c r="AG195" s="2">
        <f>DataSourceBySite!C185</f>
        <v>18</v>
      </c>
      <c r="AH195" s="1">
        <f>DataSourceBySite!T185</f>
        <v>18</v>
      </c>
      <c r="AI195" s="45">
        <f>DataSourceBySite!U185</f>
        <v>1</v>
      </c>
      <c r="AJ195" s="2">
        <f>DataSourceBySite!C185</f>
        <v>18</v>
      </c>
      <c r="AK195" s="1">
        <f>DataSourceBySite!V185</f>
        <v>18</v>
      </c>
      <c r="AL195" s="18">
        <f>DataSourceBySite!W185</f>
        <v>50</v>
      </c>
      <c r="AM195" s="45">
        <f>DataSourceBySite!X185</f>
        <v>1</v>
      </c>
      <c r="AN195" s="2">
        <f>DataSourceBySite!W185</f>
        <v>50</v>
      </c>
      <c r="AO195" s="1">
        <f>DataSourceBySite!Y185</f>
        <v>50</v>
      </c>
      <c r="AP195" s="45">
        <f>DataSourceBySite!Z185</f>
        <v>1</v>
      </c>
      <c r="AQ195" s="2">
        <f>DataSourceBySite!W185</f>
        <v>50</v>
      </c>
      <c r="AR195" s="1">
        <f>DataSourceBySite!AA185</f>
        <v>50</v>
      </c>
      <c r="AS195" s="45">
        <f>DataSourceBySite!AB185</f>
        <v>1</v>
      </c>
      <c r="AT195" s="2">
        <f>DataSourceBySite!W185</f>
        <v>50</v>
      </c>
      <c r="AU195" s="1">
        <f>DataSourceBySite!AC185</f>
        <v>50</v>
      </c>
      <c r="AV195" s="45">
        <f>DataSourceBySite!AD185</f>
        <v>1</v>
      </c>
      <c r="AW195" s="2">
        <f>DataSourceBySite!W185</f>
        <v>50</v>
      </c>
      <c r="AX195" s="1">
        <f>DataSourceBySite!AE185</f>
        <v>50</v>
      </c>
      <c r="AY195" s="45">
        <f>DataSourceBySite!AF185</f>
        <v>1</v>
      </c>
      <c r="AZ195" s="2">
        <f>DataSourceBySite!W185</f>
        <v>50</v>
      </c>
      <c r="BA195" s="1">
        <f>DataSourceBySite!AG185</f>
        <v>50</v>
      </c>
      <c r="BB195" s="45">
        <f>DataSourceBySite!AH185</f>
        <v>1</v>
      </c>
      <c r="BC195" s="2">
        <f>DataSourceBySite!W185</f>
        <v>50</v>
      </c>
      <c r="BD195" s="1">
        <f>DataSourceBySite!AI185</f>
        <v>50</v>
      </c>
      <c r="BE195" s="45">
        <f>DataSourceBySite!AJ185</f>
        <v>1</v>
      </c>
      <c r="BF195" s="2">
        <f>DataSourceBySite!W185</f>
        <v>50</v>
      </c>
      <c r="BG195" s="1">
        <f>DataSourceBySite!AK185</f>
        <v>50</v>
      </c>
      <c r="BH195" s="45">
        <f>DataSourceBySite!AL185</f>
        <v>1</v>
      </c>
      <c r="BI195" s="2">
        <f>DataSourceBySite!W185</f>
        <v>50</v>
      </c>
      <c r="BJ195" s="1">
        <f>DataSourceBySite!AM185</f>
        <v>50</v>
      </c>
    </row>
    <row r="196" spans="1:62" x14ac:dyDescent="0.35">
      <c r="A196" s="3" t="str">
        <f>DataSourceBySite!A186</f>
        <v>NQL</v>
      </c>
      <c r="B196" s="32" t="str">
        <f>DataSourceBySite!B186</f>
        <v>NAVIGO HEALTH AND SOCIAL CARE CIC</v>
      </c>
      <c r="C196" s="32" t="str">
        <f>IF(DataSourceBySite!AO186 = 0, "", DataSourceBySite!AO186)</f>
        <v>NQL03</v>
      </c>
      <c r="D196" s="32" t="str">
        <f>IF(DataSourceBySite!AP186 = 0, "", DataSourceBySite!AP186)</f>
        <v>THE GARDENS AND CEDARS</v>
      </c>
      <c r="E196" s="35">
        <f t="shared" si="8"/>
        <v>0.99350649350649356</v>
      </c>
      <c r="F196" s="35">
        <f t="shared" si="9"/>
        <v>0.99350649350649356</v>
      </c>
      <c r="G196" s="31">
        <f>DataSourceBySite!C186</f>
        <v>6</v>
      </c>
      <c r="H196" s="31">
        <f>DataSourceBySite!AN186 - DataSourceBySite!C186</f>
        <v>0</v>
      </c>
      <c r="I196" s="35">
        <f>IF(ISERROR(DataSourceBySite!C186/DataSourceBySite!AN186),1,DataSourceBySite!C186/DataSourceBySite!AN186)</f>
        <v>1</v>
      </c>
      <c r="J196" s="42">
        <f>DataSourceBySite!D186</f>
        <v>1</v>
      </c>
      <c r="K196" s="28">
        <f>DataSourceBySite!C186</f>
        <v>6</v>
      </c>
      <c r="L196" s="29">
        <f>DataSourceBySite!E186</f>
        <v>6</v>
      </c>
      <c r="M196" s="18">
        <f>DataSourceBySite!C186</f>
        <v>6</v>
      </c>
      <c r="N196" s="45">
        <f>DataSourceBySite!F186</f>
        <v>1</v>
      </c>
      <c r="O196" s="2">
        <f>DataSourceBySite!C186</f>
        <v>6</v>
      </c>
      <c r="P196" s="1">
        <f>DataSourceBySite!G186</f>
        <v>6</v>
      </c>
      <c r="Q196" s="45">
        <f>DataSourceBySite!H186</f>
        <v>1</v>
      </c>
      <c r="R196" s="2">
        <f>DataSourceBySite!C186</f>
        <v>6</v>
      </c>
      <c r="S196" s="1">
        <f>DataSourceBySite!I186</f>
        <v>6</v>
      </c>
      <c r="T196" s="45">
        <f>DataSourceBySite!J186</f>
        <v>1</v>
      </c>
      <c r="U196" s="2">
        <f>DataSourceBySite!C186</f>
        <v>6</v>
      </c>
      <c r="V196" s="1">
        <f>DataSourceBySite!K186</f>
        <v>6</v>
      </c>
      <c r="W196" s="45">
        <f>DataSourceBySite!L186</f>
        <v>1</v>
      </c>
      <c r="X196" s="2">
        <f>DataSourceBySite!C186</f>
        <v>6</v>
      </c>
      <c r="Y196" s="1">
        <f>DataSourceBySite!M186</f>
        <v>6</v>
      </c>
      <c r="Z196" s="45">
        <f>DataSourceBySite!N186</f>
        <v>1</v>
      </c>
      <c r="AA196" s="2">
        <f>DataSourceBySite!C186</f>
        <v>6</v>
      </c>
      <c r="AB196" s="1">
        <f>DataSourceBySite!O186</f>
        <v>6</v>
      </c>
      <c r="AC196" s="45">
        <f>DataSourceBySite!Q186</f>
        <v>0</v>
      </c>
      <c r="AD196" s="2">
        <f>DataSourceBySite!P186</f>
        <v>0</v>
      </c>
      <c r="AE196" s="1">
        <f>DataSourceBySite!R186</f>
        <v>0</v>
      </c>
      <c r="AF196" s="47">
        <f>DataSourceBySite!S186</f>
        <v>1</v>
      </c>
      <c r="AG196" s="2">
        <f>DataSourceBySite!C186</f>
        <v>6</v>
      </c>
      <c r="AH196" s="1">
        <f>DataSourceBySite!T186</f>
        <v>6</v>
      </c>
      <c r="AI196" s="45">
        <f>DataSourceBySite!U186</f>
        <v>0.83330000000000004</v>
      </c>
      <c r="AJ196" s="2">
        <f>DataSourceBySite!C186</f>
        <v>6</v>
      </c>
      <c r="AK196" s="1">
        <f>DataSourceBySite!V186</f>
        <v>5</v>
      </c>
      <c r="AL196" s="18">
        <f>DataSourceBySite!W186</f>
        <v>16</v>
      </c>
      <c r="AM196" s="45">
        <f>DataSourceBySite!X186</f>
        <v>1</v>
      </c>
      <c r="AN196" s="2">
        <f>DataSourceBySite!W186</f>
        <v>16</v>
      </c>
      <c r="AO196" s="1">
        <f>DataSourceBySite!Y186</f>
        <v>16</v>
      </c>
      <c r="AP196" s="45">
        <f>DataSourceBySite!Z186</f>
        <v>1</v>
      </c>
      <c r="AQ196" s="2">
        <f>DataSourceBySite!W186</f>
        <v>16</v>
      </c>
      <c r="AR196" s="1">
        <f>DataSourceBySite!AA186</f>
        <v>16</v>
      </c>
      <c r="AS196" s="45">
        <f>DataSourceBySite!AB186</f>
        <v>1</v>
      </c>
      <c r="AT196" s="2">
        <f>DataSourceBySite!W186</f>
        <v>16</v>
      </c>
      <c r="AU196" s="1">
        <f>DataSourceBySite!AC186</f>
        <v>16</v>
      </c>
      <c r="AV196" s="45">
        <f>DataSourceBySite!AD186</f>
        <v>1</v>
      </c>
      <c r="AW196" s="2">
        <f>DataSourceBySite!W186</f>
        <v>16</v>
      </c>
      <c r="AX196" s="1">
        <f>DataSourceBySite!AE186</f>
        <v>16</v>
      </c>
      <c r="AY196" s="45">
        <f>DataSourceBySite!AF186</f>
        <v>1</v>
      </c>
      <c r="AZ196" s="2">
        <f>DataSourceBySite!W186</f>
        <v>16</v>
      </c>
      <c r="BA196" s="1">
        <f>DataSourceBySite!AG186</f>
        <v>16</v>
      </c>
      <c r="BB196" s="45">
        <f>DataSourceBySite!AH186</f>
        <v>1</v>
      </c>
      <c r="BC196" s="2">
        <f>DataSourceBySite!W186</f>
        <v>16</v>
      </c>
      <c r="BD196" s="1">
        <f>DataSourceBySite!AI186</f>
        <v>16</v>
      </c>
      <c r="BE196" s="45">
        <f>DataSourceBySite!AJ186</f>
        <v>1</v>
      </c>
      <c r="BF196" s="2">
        <f>DataSourceBySite!W186</f>
        <v>16</v>
      </c>
      <c r="BG196" s="1">
        <f>DataSourceBySite!AK186</f>
        <v>16</v>
      </c>
      <c r="BH196" s="45">
        <f>DataSourceBySite!AL186</f>
        <v>1</v>
      </c>
      <c r="BI196" s="2">
        <f>DataSourceBySite!W186</f>
        <v>16</v>
      </c>
      <c r="BJ196" s="1">
        <f>DataSourceBySite!AM186</f>
        <v>16</v>
      </c>
    </row>
    <row r="197" spans="1:62" x14ac:dyDescent="0.35">
      <c r="A197" s="3" t="str">
        <f>DataSourceBySite!A187</f>
        <v>RMY</v>
      </c>
      <c r="B197" s="32" t="str">
        <f>DataSourceBySite!B187</f>
        <v>NORFOLK AND SUFFOLK NHS FOUNDATION TRUST</v>
      </c>
      <c r="C197" s="32" t="str">
        <f>IF(DataSourceBySite!AO187 = 0, "", DataSourceBySite!AO187)</f>
        <v>RMY13</v>
      </c>
      <c r="D197" s="32" t="str">
        <f>IF(DataSourceBySite!AP187 = 0, "", DataSourceBySite!AP187)</f>
        <v>CARLTON COURT</v>
      </c>
      <c r="E197" s="35">
        <f t="shared" si="8"/>
        <v>0.92018779342723001</v>
      </c>
      <c r="F197" s="35">
        <f t="shared" si="9"/>
        <v>0.92018779342723001</v>
      </c>
      <c r="G197" s="31">
        <f>DataSourceBySite!C187</f>
        <v>13</v>
      </c>
      <c r="H197" s="31">
        <f>DataSourceBySite!AN187 - DataSourceBySite!C187</f>
        <v>0</v>
      </c>
      <c r="I197" s="35">
        <f>IF(ISERROR(DataSourceBySite!C187/DataSourceBySite!AN187),1,DataSourceBySite!C187/DataSourceBySite!AN187)</f>
        <v>1</v>
      </c>
      <c r="J197" s="42">
        <f>DataSourceBySite!D187</f>
        <v>1</v>
      </c>
      <c r="K197" s="28">
        <f>DataSourceBySite!C187</f>
        <v>13</v>
      </c>
      <c r="L197" s="29">
        <f>DataSourceBySite!E187</f>
        <v>13</v>
      </c>
      <c r="M197" s="18">
        <f>DataSourceBySite!C187</f>
        <v>13</v>
      </c>
      <c r="N197" s="45">
        <f>DataSourceBySite!F187</f>
        <v>1</v>
      </c>
      <c r="O197" s="2">
        <f>DataSourceBySite!C187</f>
        <v>13</v>
      </c>
      <c r="P197" s="1">
        <f>DataSourceBySite!G187</f>
        <v>13</v>
      </c>
      <c r="Q197" s="45">
        <f>DataSourceBySite!H187</f>
        <v>1</v>
      </c>
      <c r="R197" s="2">
        <f>DataSourceBySite!C187</f>
        <v>13</v>
      </c>
      <c r="S197" s="1">
        <f>DataSourceBySite!I187</f>
        <v>13</v>
      </c>
      <c r="T197" s="45">
        <f>DataSourceBySite!J187</f>
        <v>1</v>
      </c>
      <c r="U197" s="2">
        <f>DataSourceBySite!C187</f>
        <v>13</v>
      </c>
      <c r="V197" s="1">
        <f>DataSourceBySite!K187</f>
        <v>13</v>
      </c>
      <c r="W197" s="45">
        <f>DataSourceBySite!L187</f>
        <v>1</v>
      </c>
      <c r="X197" s="2">
        <f>DataSourceBySite!C187</f>
        <v>13</v>
      </c>
      <c r="Y197" s="1">
        <f>DataSourceBySite!M187</f>
        <v>13</v>
      </c>
      <c r="Z197" s="45">
        <f>DataSourceBySite!N187</f>
        <v>0.84619999999999995</v>
      </c>
      <c r="AA197" s="2">
        <f>DataSourceBySite!C187</f>
        <v>13</v>
      </c>
      <c r="AB197" s="1">
        <f>DataSourceBySite!O187</f>
        <v>11</v>
      </c>
      <c r="AC197" s="45">
        <f>DataSourceBySite!Q187</f>
        <v>1</v>
      </c>
      <c r="AD197" s="2">
        <f>DataSourceBySite!P187</f>
        <v>10</v>
      </c>
      <c r="AE197" s="1">
        <f>DataSourceBySite!R187</f>
        <v>10</v>
      </c>
      <c r="AF197" s="47">
        <f>DataSourceBySite!S187</f>
        <v>0.84619999999999995</v>
      </c>
      <c r="AG197" s="2">
        <f>DataSourceBySite!C187</f>
        <v>13</v>
      </c>
      <c r="AH197" s="1">
        <f>DataSourceBySite!T187</f>
        <v>11</v>
      </c>
      <c r="AI197" s="45">
        <f>DataSourceBySite!U187</f>
        <v>0</v>
      </c>
      <c r="AJ197" s="2">
        <f>DataSourceBySite!C187</f>
        <v>13</v>
      </c>
      <c r="AK197" s="1">
        <f>DataSourceBySite!V187</f>
        <v>0</v>
      </c>
      <c r="AL197" s="18">
        <f>DataSourceBySite!W187</f>
        <v>16</v>
      </c>
      <c r="AM197" s="45">
        <f>DataSourceBySite!X187</f>
        <v>1</v>
      </c>
      <c r="AN197" s="2">
        <f>DataSourceBySite!W187</f>
        <v>16</v>
      </c>
      <c r="AO197" s="1">
        <f>DataSourceBySite!Y187</f>
        <v>16</v>
      </c>
      <c r="AP197" s="45">
        <f>DataSourceBySite!Z187</f>
        <v>1</v>
      </c>
      <c r="AQ197" s="2">
        <f>DataSourceBySite!W187</f>
        <v>16</v>
      </c>
      <c r="AR197" s="1">
        <f>DataSourceBySite!AA187</f>
        <v>16</v>
      </c>
      <c r="AS197" s="45">
        <f>DataSourceBySite!AB187</f>
        <v>1</v>
      </c>
      <c r="AT197" s="2">
        <f>DataSourceBySite!W187</f>
        <v>16</v>
      </c>
      <c r="AU197" s="1">
        <f>DataSourceBySite!AC187</f>
        <v>16</v>
      </c>
      <c r="AV197" s="45">
        <f>DataSourceBySite!AD187</f>
        <v>1</v>
      </c>
      <c r="AW197" s="2">
        <f>DataSourceBySite!W187</f>
        <v>16</v>
      </c>
      <c r="AX197" s="1">
        <f>DataSourceBySite!AE187</f>
        <v>16</v>
      </c>
      <c r="AY197" s="45">
        <f>DataSourceBySite!AF187</f>
        <v>1</v>
      </c>
      <c r="AZ197" s="2">
        <f>DataSourceBySite!W187</f>
        <v>16</v>
      </c>
      <c r="BA197" s="1">
        <f>DataSourceBySite!AG187</f>
        <v>16</v>
      </c>
      <c r="BB197" s="45">
        <f>DataSourceBySite!AH187</f>
        <v>1</v>
      </c>
      <c r="BC197" s="2">
        <f>DataSourceBySite!W187</f>
        <v>16</v>
      </c>
      <c r="BD197" s="1">
        <f>DataSourceBySite!AI187</f>
        <v>16</v>
      </c>
      <c r="BE197" s="45">
        <f>DataSourceBySite!AJ187</f>
        <v>1</v>
      </c>
      <c r="BF197" s="2">
        <f>DataSourceBySite!W187</f>
        <v>16</v>
      </c>
      <c r="BG197" s="1">
        <f>DataSourceBySite!AK187</f>
        <v>16</v>
      </c>
      <c r="BH197" s="45">
        <f>DataSourceBySite!AL187</f>
        <v>1</v>
      </c>
      <c r="BI197" s="2">
        <f>DataSourceBySite!W187</f>
        <v>16</v>
      </c>
      <c r="BJ197" s="1">
        <f>DataSourceBySite!AM187</f>
        <v>16</v>
      </c>
    </row>
    <row r="198" spans="1:62" x14ac:dyDescent="0.35">
      <c r="A198" s="3" t="str">
        <f>DataSourceBySite!A188</f>
        <v>RMY</v>
      </c>
      <c r="B198" s="32" t="str">
        <f>DataSourceBySite!B188</f>
        <v>NORFOLK AND SUFFOLK NHS FOUNDATION TRUST</v>
      </c>
      <c r="C198" s="32" t="str">
        <f>IF(DataSourceBySite!AO188 = 0, "", DataSourceBySite!AO188)</f>
        <v>RMYWF</v>
      </c>
      <c r="D198" s="32" t="str">
        <f>IF(DataSourceBySite!AP188 = 0, "", DataSourceBySite!AP188)</f>
        <v>CHATTERTON HOUSE</v>
      </c>
      <c r="E198" s="35">
        <f t="shared" si="8"/>
        <v>0.92920353982300885</v>
      </c>
      <c r="F198" s="35">
        <f t="shared" si="9"/>
        <v>0.92920353982300885</v>
      </c>
      <c r="G198" s="31">
        <f>DataSourceBySite!C188</f>
        <v>24</v>
      </c>
      <c r="H198" s="31">
        <f>DataSourceBySite!AN188 - DataSourceBySite!C188</f>
        <v>0</v>
      </c>
      <c r="I198" s="35">
        <f>IF(ISERROR(DataSourceBySite!C188/DataSourceBySite!AN188),1,DataSourceBySite!C188/DataSourceBySite!AN188)</f>
        <v>1</v>
      </c>
      <c r="J198" s="42">
        <f>DataSourceBySite!D188</f>
        <v>1</v>
      </c>
      <c r="K198" s="28">
        <f>DataSourceBySite!C188</f>
        <v>24</v>
      </c>
      <c r="L198" s="29">
        <f>DataSourceBySite!E188</f>
        <v>24</v>
      </c>
      <c r="M198" s="18">
        <f>DataSourceBySite!C188</f>
        <v>24</v>
      </c>
      <c r="N198" s="45">
        <f>DataSourceBySite!F188</f>
        <v>1</v>
      </c>
      <c r="O198" s="2">
        <f>DataSourceBySite!C188</f>
        <v>24</v>
      </c>
      <c r="P198" s="1">
        <f>DataSourceBySite!G188</f>
        <v>24</v>
      </c>
      <c r="Q198" s="45">
        <f>DataSourceBySite!H188</f>
        <v>1</v>
      </c>
      <c r="R198" s="2">
        <f>DataSourceBySite!C188</f>
        <v>24</v>
      </c>
      <c r="S198" s="1">
        <f>DataSourceBySite!I188</f>
        <v>24</v>
      </c>
      <c r="T198" s="45">
        <f>DataSourceBySite!J188</f>
        <v>1</v>
      </c>
      <c r="U198" s="2">
        <f>DataSourceBySite!C188</f>
        <v>24</v>
      </c>
      <c r="V198" s="1">
        <f>DataSourceBySite!K188</f>
        <v>24</v>
      </c>
      <c r="W198" s="45">
        <f>DataSourceBySite!L188</f>
        <v>1</v>
      </c>
      <c r="X198" s="2">
        <f>DataSourceBySite!C188</f>
        <v>24</v>
      </c>
      <c r="Y198" s="1">
        <f>DataSourceBySite!M188</f>
        <v>24</v>
      </c>
      <c r="Z198" s="45">
        <f>DataSourceBySite!N188</f>
        <v>0.83330000000000004</v>
      </c>
      <c r="AA198" s="2">
        <f>DataSourceBySite!C188</f>
        <v>24</v>
      </c>
      <c r="AB198" s="1">
        <f>DataSourceBySite!O188</f>
        <v>20</v>
      </c>
      <c r="AC198" s="45">
        <f>DataSourceBySite!Q188</f>
        <v>1</v>
      </c>
      <c r="AD198" s="2">
        <f>DataSourceBySite!P188</f>
        <v>11</v>
      </c>
      <c r="AE198" s="1">
        <f>DataSourceBySite!R188</f>
        <v>11</v>
      </c>
      <c r="AF198" s="47">
        <f>DataSourceBySite!S188</f>
        <v>0.83330000000000004</v>
      </c>
      <c r="AG198" s="2">
        <f>DataSourceBySite!C188</f>
        <v>24</v>
      </c>
      <c r="AH198" s="1">
        <f>DataSourceBySite!T188</f>
        <v>20</v>
      </c>
      <c r="AI198" s="45">
        <f>DataSourceBySite!U188</f>
        <v>0</v>
      </c>
      <c r="AJ198" s="2">
        <f>DataSourceBySite!C188</f>
        <v>24</v>
      </c>
      <c r="AK198" s="1">
        <f>DataSourceBySite!V188</f>
        <v>0</v>
      </c>
      <c r="AL198" s="18">
        <f>DataSourceBySite!W188</f>
        <v>39</v>
      </c>
      <c r="AM198" s="45">
        <f>DataSourceBySite!X188</f>
        <v>1</v>
      </c>
      <c r="AN198" s="2">
        <f>DataSourceBySite!W188</f>
        <v>39</v>
      </c>
      <c r="AO198" s="1">
        <f>DataSourceBySite!Y188</f>
        <v>39</v>
      </c>
      <c r="AP198" s="45">
        <f>DataSourceBySite!Z188</f>
        <v>1</v>
      </c>
      <c r="AQ198" s="2">
        <f>DataSourceBySite!W188</f>
        <v>39</v>
      </c>
      <c r="AR198" s="1">
        <f>DataSourceBySite!AA188</f>
        <v>39</v>
      </c>
      <c r="AS198" s="45">
        <f>DataSourceBySite!AB188</f>
        <v>1</v>
      </c>
      <c r="AT198" s="2">
        <f>DataSourceBySite!W188</f>
        <v>39</v>
      </c>
      <c r="AU198" s="1">
        <f>DataSourceBySite!AC188</f>
        <v>39</v>
      </c>
      <c r="AV198" s="45">
        <f>DataSourceBySite!AD188</f>
        <v>1</v>
      </c>
      <c r="AW198" s="2">
        <f>DataSourceBySite!W188</f>
        <v>39</v>
      </c>
      <c r="AX198" s="1">
        <f>DataSourceBySite!AE188</f>
        <v>39</v>
      </c>
      <c r="AY198" s="45">
        <f>DataSourceBySite!AF188</f>
        <v>1</v>
      </c>
      <c r="AZ198" s="2">
        <f>DataSourceBySite!W188</f>
        <v>39</v>
      </c>
      <c r="BA198" s="1">
        <f>DataSourceBySite!AG188</f>
        <v>39</v>
      </c>
      <c r="BB198" s="45">
        <f>DataSourceBySite!AH188</f>
        <v>1</v>
      </c>
      <c r="BC198" s="2">
        <f>DataSourceBySite!W188</f>
        <v>39</v>
      </c>
      <c r="BD198" s="1">
        <f>DataSourceBySite!AI188</f>
        <v>39</v>
      </c>
      <c r="BE198" s="45">
        <f>DataSourceBySite!AJ188</f>
        <v>1</v>
      </c>
      <c r="BF198" s="2">
        <f>DataSourceBySite!W188</f>
        <v>39</v>
      </c>
      <c r="BG198" s="1">
        <f>DataSourceBySite!AK188</f>
        <v>39</v>
      </c>
      <c r="BH198" s="45">
        <f>DataSourceBySite!AL188</f>
        <v>1</v>
      </c>
      <c r="BI198" s="2">
        <f>DataSourceBySite!W188</f>
        <v>39</v>
      </c>
      <c r="BJ198" s="1">
        <f>DataSourceBySite!AM188</f>
        <v>39</v>
      </c>
    </row>
    <row r="199" spans="1:62" x14ac:dyDescent="0.35">
      <c r="A199" s="3" t="str">
        <f>DataSourceBySite!A189</f>
        <v>RMY</v>
      </c>
      <c r="B199" s="32" t="str">
        <f>DataSourceBySite!B189</f>
        <v>NORFOLK AND SUFFOLK NHS FOUNDATION TRUST</v>
      </c>
      <c r="C199" s="32" t="str">
        <f>IF(DataSourceBySite!AO189 = 0, "", DataSourceBySite!AO189)</f>
        <v>RMY01</v>
      </c>
      <c r="D199" s="32" t="str">
        <f>IF(DataSourceBySite!AP189 = 0, "", DataSourceBySite!AP189)</f>
        <v>HELLESDON HOSPITAL</v>
      </c>
      <c r="E199" s="35">
        <f t="shared" ref="E199:E214" si="10">IFERROR(SUM(L199,S199,V199,Y199,AB199,AE199,AH199,AK199,AR199,AU199,AX199,BJ199,BA199,BD199,BG199) / SUM(K199,R199,U199,X199,AA199,AD199,AG199,AJ199,AQ199,AT199,AW199,BI199,AZ199,BC199,BF199),0)</f>
        <v>0.94927536231884058</v>
      </c>
      <c r="F199" s="35">
        <f t="shared" ref="F199:F214" si="11">E199*I199</f>
        <v>0.94927536231884058</v>
      </c>
      <c r="G199" s="31">
        <f>DataSourceBySite!C189</f>
        <v>131</v>
      </c>
      <c r="H199" s="31">
        <f>DataSourceBySite!AN189 - DataSourceBySite!C189</f>
        <v>0</v>
      </c>
      <c r="I199" s="35">
        <f>IF(ISERROR(DataSourceBySite!C189/DataSourceBySite!AN189),1,DataSourceBySite!C189/DataSourceBySite!AN189)</f>
        <v>1</v>
      </c>
      <c r="J199" s="42">
        <f>DataSourceBySite!D189</f>
        <v>1</v>
      </c>
      <c r="K199" s="28">
        <f>DataSourceBySite!C189</f>
        <v>131</v>
      </c>
      <c r="L199" s="29">
        <f>DataSourceBySite!E189</f>
        <v>131</v>
      </c>
      <c r="M199" s="18">
        <f>DataSourceBySite!C189</f>
        <v>131</v>
      </c>
      <c r="N199" s="45">
        <f>DataSourceBySite!F189</f>
        <v>1</v>
      </c>
      <c r="O199" s="2">
        <f>DataSourceBySite!C189</f>
        <v>131</v>
      </c>
      <c r="P199" s="1">
        <f>DataSourceBySite!G189</f>
        <v>131</v>
      </c>
      <c r="Q199" s="45">
        <f>DataSourceBySite!H189</f>
        <v>1</v>
      </c>
      <c r="R199" s="2">
        <f>DataSourceBySite!C189</f>
        <v>131</v>
      </c>
      <c r="S199" s="1">
        <f>DataSourceBySite!I189</f>
        <v>131</v>
      </c>
      <c r="T199" s="45">
        <f>DataSourceBySite!J189</f>
        <v>1</v>
      </c>
      <c r="U199" s="2">
        <f>DataSourceBySite!C189</f>
        <v>131</v>
      </c>
      <c r="V199" s="1">
        <f>DataSourceBySite!K189</f>
        <v>131</v>
      </c>
      <c r="W199" s="45">
        <f>DataSourceBySite!L189</f>
        <v>1</v>
      </c>
      <c r="X199" s="2">
        <f>DataSourceBySite!C189</f>
        <v>131</v>
      </c>
      <c r="Y199" s="1">
        <f>DataSourceBySite!M189</f>
        <v>131</v>
      </c>
      <c r="Z199" s="45">
        <f>DataSourceBySite!N189</f>
        <v>0.99239999999999995</v>
      </c>
      <c r="AA199" s="2">
        <f>DataSourceBySite!C189</f>
        <v>131</v>
      </c>
      <c r="AB199" s="1">
        <f>DataSourceBySite!O189</f>
        <v>130</v>
      </c>
      <c r="AC199" s="45">
        <f>DataSourceBySite!Q189</f>
        <v>1</v>
      </c>
      <c r="AD199" s="2">
        <f>DataSourceBySite!P189</f>
        <v>81</v>
      </c>
      <c r="AE199" s="1">
        <f>DataSourceBySite!R189</f>
        <v>81</v>
      </c>
      <c r="AF199" s="47">
        <f>DataSourceBySite!S189</f>
        <v>0.99239999999999995</v>
      </c>
      <c r="AG199" s="2">
        <f>DataSourceBySite!C189</f>
        <v>131</v>
      </c>
      <c r="AH199" s="1">
        <f>DataSourceBySite!T189</f>
        <v>130</v>
      </c>
      <c r="AI199" s="45">
        <f>DataSourceBySite!U189</f>
        <v>0</v>
      </c>
      <c r="AJ199" s="2">
        <f>DataSourceBySite!C189</f>
        <v>131</v>
      </c>
      <c r="AK199" s="1">
        <f>DataSourceBySite!V189</f>
        <v>0</v>
      </c>
      <c r="AL199" s="18">
        <f>DataSourceBySite!W189</f>
        <v>232</v>
      </c>
      <c r="AM199" s="45">
        <f>DataSourceBySite!X189</f>
        <v>1</v>
      </c>
      <c r="AN199" s="2">
        <f>DataSourceBySite!W189</f>
        <v>232</v>
      </c>
      <c r="AO199" s="1">
        <f>DataSourceBySite!Y189</f>
        <v>232</v>
      </c>
      <c r="AP199" s="45">
        <f>DataSourceBySite!Z189</f>
        <v>1</v>
      </c>
      <c r="AQ199" s="2">
        <f>DataSourceBySite!W189</f>
        <v>232</v>
      </c>
      <c r="AR199" s="1">
        <f>DataSourceBySite!AA189</f>
        <v>232</v>
      </c>
      <c r="AS199" s="45">
        <f>DataSourceBySite!AB189</f>
        <v>1</v>
      </c>
      <c r="AT199" s="2">
        <f>DataSourceBySite!W189</f>
        <v>232</v>
      </c>
      <c r="AU199" s="1">
        <f>DataSourceBySite!AC189</f>
        <v>232</v>
      </c>
      <c r="AV199" s="45">
        <f>DataSourceBySite!AD189</f>
        <v>1</v>
      </c>
      <c r="AW199" s="2">
        <f>DataSourceBySite!W189</f>
        <v>232</v>
      </c>
      <c r="AX199" s="1">
        <f>DataSourceBySite!AE189</f>
        <v>232</v>
      </c>
      <c r="AY199" s="45">
        <f>DataSourceBySite!AF189</f>
        <v>1</v>
      </c>
      <c r="AZ199" s="2">
        <f>DataSourceBySite!W189</f>
        <v>232</v>
      </c>
      <c r="BA199" s="1">
        <f>DataSourceBySite!AG189</f>
        <v>232</v>
      </c>
      <c r="BB199" s="45">
        <f>DataSourceBySite!AH189</f>
        <v>1</v>
      </c>
      <c r="BC199" s="2">
        <f>DataSourceBySite!W189</f>
        <v>232</v>
      </c>
      <c r="BD199" s="1">
        <f>DataSourceBySite!AI189</f>
        <v>232</v>
      </c>
      <c r="BE199" s="45">
        <f>DataSourceBySite!AJ189</f>
        <v>1</v>
      </c>
      <c r="BF199" s="2">
        <f>DataSourceBySite!W189</f>
        <v>232</v>
      </c>
      <c r="BG199" s="1">
        <f>DataSourceBySite!AK189</f>
        <v>232</v>
      </c>
      <c r="BH199" s="45">
        <f>DataSourceBySite!AL189</f>
        <v>1</v>
      </c>
      <c r="BI199" s="2">
        <f>DataSourceBySite!W189</f>
        <v>232</v>
      </c>
      <c r="BJ199" s="1">
        <f>DataSourceBySite!AM189</f>
        <v>232</v>
      </c>
    </row>
    <row r="200" spans="1:62" x14ac:dyDescent="0.35">
      <c r="A200" s="3" t="str">
        <f>DataSourceBySite!A190</f>
        <v>RMY</v>
      </c>
      <c r="B200" s="32" t="str">
        <f>DataSourceBySite!B190</f>
        <v>NORFOLK AND SUFFOLK NHS FOUNDATION TRUST</v>
      </c>
      <c r="C200" s="32" t="str">
        <f>IF(DataSourceBySite!AO190 = 0, "", DataSourceBySite!AO190)</f>
        <v>RMY02</v>
      </c>
      <c r="D200" s="32" t="str">
        <f>IF(DataSourceBySite!AP190 = 0, "", DataSourceBySite!AP190)</f>
        <v>JULIAN HOSPITAL</v>
      </c>
      <c r="E200" s="35">
        <f t="shared" si="10"/>
        <v>0.93084112149532705</v>
      </c>
      <c r="F200" s="35">
        <f t="shared" si="11"/>
        <v>0.93084112149532705</v>
      </c>
      <c r="G200" s="31">
        <f>DataSourceBySite!C190</f>
        <v>131</v>
      </c>
      <c r="H200" s="31">
        <f>DataSourceBySite!AN190 - DataSourceBySite!C190</f>
        <v>0</v>
      </c>
      <c r="I200" s="35">
        <f>IF(ISERROR(DataSourceBySite!C190/DataSourceBySite!AN190),1,DataSourceBySite!C190/DataSourceBySite!AN190)</f>
        <v>1</v>
      </c>
      <c r="J200" s="42">
        <f>DataSourceBySite!D190</f>
        <v>1</v>
      </c>
      <c r="K200" s="28">
        <f>DataSourceBySite!C190</f>
        <v>131</v>
      </c>
      <c r="L200" s="29">
        <f>DataSourceBySite!E190</f>
        <v>131</v>
      </c>
      <c r="M200" s="18">
        <f>DataSourceBySite!C190</f>
        <v>131</v>
      </c>
      <c r="N200" s="45">
        <f>DataSourceBySite!F190</f>
        <v>1</v>
      </c>
      <c r="O200" s="2">
        <f>DataSourceBySite!C190</f>
        <v>131</v>
      </c>
      <c r="P200" s="1">
        <f>DataSourceBySite!G190</f>
        <v>131</v>
      </c>
      <c r="Q200" s="45">
        <f>DataSourceBySite!H190</f>
        <v>1</v>
      </c>
      <c r="R200" s="2">
        <f>DataSourceBySite!C190</f>
        <v>131</v>
      </c>
      <c r="S200" s="1">
        <f>DataSourceBySite!I190</f>
        <v>131</v>
      </c>
      <c r="T200" s="45">
        <f>DataSourceBySite!J190</f>
        <v>1</v>
      </c>
      <c r="U200" s="2">
        <f>DataSourceBySite!C190</f>
        <v>131</v>
      </c>
      <c r="V200" s="1">
        <f>DataSourceBySite!K190</f>
        <v>131</v>
      </c>
      <c r="W200" s="45">
        <f>DataSourceBySite!L190</f>
        <v>1</v>
      </c>
      <c r="X200" s="2">
        <f>DataSourceBySite!C190</f>
        <v>131</v>
      </c>
      <c r="Y200" s="1">
        <f>DataSourceBySite!M190</f>
        <v>131</v>
      </c>
      <c r="Z200" s="45">
        <f>DataSourceBySite!N190</f>
        <v>0.9466</v>
      </c>
      <c r="AA200" s="2">
        <f>DataSourceBySite!C190</f>
        <v>131</v>
      </c>
      <c r="AB200" s="1">
        <f>DataSourceBySite!O190</f>
        <v>124</v>
      </c>
      <c r="AC200" s="45">
        <f>DataSourceBySite!Q190</f>
        <v>1</v>
      </c>
      <c r="AD200" s="2">
        <f>DataSourceBySite!P190</f>
        <v>103</v>
      </c>
      <c r="AE200" s="1">
        <f>DataSourceBySite!R190</f>
        <v>103</v>
      </c>
      <c r="AF200" s="47">
        <f>DataSourceBySite!S190</f>
        <v>0.9466</v>
      </c>
      <c r="AG200" s="2">
        <f>DataSourceBySite!C190</f>
        <v>131</v>
      </c>
      <c r="AH200" s="1">
        <f>DataSourceBySite!T190</f>
        <v>124</v>
      </c>
      <c r="AI200" s="45">
        <f>DataSourceBySite!U190</f>
        <v>0</v>
      </c>
      <c r="AJ200" s="2">
        <f>DataSourceBySite!C190</f>
        <v>131</v>
      </c>
      <c r="AK200" s="1">
        <f>DataSourceBySite!V190</f>
        <v>0</v>
      </c>
      <c r="AL200" s="18">
        <f>DataSourceBySite!W190</f>
        <v>160</v>
      </c>
      <c r="AM200" s="45">
        <f>DataSourceBySite!X190</f>
        <v>1</v>
      </c>
      <c r="AN200" s="2">
        <f>DataSourceBySite!W190</f>
        <v>160</v>
      </c>
      <c r="AO200" s="1">
        <f>DataSourceBySite!Y190</f>
        <v>160</v>
      </c>
      <c r="AP200" s="45">
        <f>DataSourceBySite!Z190</f>
        <v>1</v>
      </c>
      <c r="AQ200" s="2">
        <f>DataSourceBySite!W190</f>
        <v>160</v>
      </c>
      <c r="AR200" s="1">
        <f>DataSourceBySite!AA190</f>
        <v>160</v>
      </c>
      <c r="AS200" s="45">
        <f>DataSourceBySite!AB190</f>
        <v>1</v>
      </c>
      <c r="AT200" s="2">
        <f>DataSourceBySite!W190</f>
        <v>160</v>
      </c>
      <c r="AU200" s="1">
        <f>DataSourceBySite!AC190</f>
        <v>160</v>
      </c>
      <c r="AV200" s="45">
        <f>DataSourceBySite!AD190</f>
        <v>1</v>
      </c>
      <c r="AW200" s="2">
        <f>DataSourceBySite!W190</f>
        <v>160</v>
      </c>
      <c r="AX200" s="1">
        <f>DataSourceBySite!AE190</f>
        <v>160</v>
      </c>
      <c r="AY200" s="45">
        <f>DataSourceBySite!AF190</f>
        <v>0.99380000000000002</v>
      </c>
      <c r="AZ200" s="2">
        <f>DataSourceBySite!W190</f>
        <v>160</v>
      </c>
      <c r="BA200" s="1">
        <f>DataSourceBySite!AG190</f>
        <v>159</v>
      </c>
      <c r="BB200" s="45">
        <f>DataSourceBySite!AH190</f>
        <v>0.99380000000000002</v>
      </c>
      <c r="BC200" s="2">
        <f>DataSourceBySite!W190</f>
        <v>160</v>
      </c>
      <c r="BD200" s="1">
        <f>DataSourceBySite!AI190</f>
        <v>159</v>
      </c>
      <c r="BE200" s="45">
        <f>DataSourceBySite!AJ190</f>
        <v>0.99380000000000002</v>
      </c>
      <c r="BF200" s="2">
        <f>DataSourceBySite!W190</f>
        <v>160</v>
      </c>
      <c r="BG200" s="1">
        <f>DataSourceBySite!AK190</f>
        <v>159</v>
      </c>
      <c r="BH200" s="45">
        <f>DataSourceBySite!AL190</f>
        <v>1</v>
      </c>
      <c r="BI200" s="2">
        <f>DataSourceBySite!W190</f>
        <v>160</v>
      </c>
      <c r="BJ200" s="1">
        <f>DataSourceBySite!AM190</f>
        <v>160</v>
      </c>
    </row>
    <row r="201" spans="1:62" x14ac:dyDescent="0.35">
      <c r="A201" s="3" t="str">
        <f>DataSourceBySite!A191</f>
        <v>RMY</v>
      </c>
      <c r="B201" s="32" t="str">
        <f>DataSourceBySite!B191</f>
        <v>NORFOLK AND SUFFOLK NHS FOUNDATION TRUST</v>
      </c>
      <c r="C201" s="32" t="str">
        <f>IF(DataSourceBySite!AO191 = 0, "", DataSourceBySite!AO191)</f>
        <v>RMY03</v>
      </c>
      <c r="D201" s="32" t="str">
        <f>IF(DataSourceBySite!AP191 = 0, "", DataSourceBySite!AP191)</f>
        <v>NORTHGATE HOSPITAL</v>
      </c>
      <c r="E201" s="35">
        <f t="shared" si="10"/>
        <v>0.94557823129251706</v>
      </c>
      <c r="F201" s="35">
        <f t="shared" si="11"/>
        <v>0.94557823129251706</v>
      </c>
      <c r="G201" s="31">
        <f>DataSourceBySite!C191</f>
        <v>16</v>
      </c>
      <c r="H201" s="31">
        <f>DataSourceBySite!AN191 - DataSourceBySite!C191</f>
        <v>0</v>
      </c>
      <c r="I201" s="35">
        <f>IF(ISERROR(DataSourceBySite!C191/DataSourceBySite!AN191),1,DataSourceBySite!C191/DataSourceBySite!AN191)</f>
        <v>1</v>
      </c>
      <c r="J201" s="42">
        <f>DataSourceBySite!D191</f>
        <v>1</v>
      </c>
      <c r="K201" s="28">
        <f>DataSourceBySite!C191</f>
        <v>16</v>
      </c>
      <c r="L201" s="29">
        <f>DataSourceBySite!E191</f>
        <v>16</v>
      </c>
      <c r="M201" s="18">
        <f>DataSourceBySite!C191</f>
        <v>16</v>
      </c>
      <c r="N201" s="45">
        <f>DataSourceBySite!F191</f>
        <v>1</v>
      </c>
      <c r="O201" s="2">
        <f>DataSourceBySite!C191</f>
        <v>16</v>
      </c>
      <c r="P201" s="1">
        <f>DataSourceBySite!G191</f>
        <v>16</v>
      </c>
      <c r="Q201" s="45">
        <f>DataSourceBySite!H191</f>
        <v>1</v>
      </c>
      <c r="R201" s="2">
        <f>DataSourceBySite!C191</f>
        <v>16</v>
      </c>
      <c r="S201" s="1">
        <f>DataSourceBySite!I191</f>
        <v>16</v>
      </c>
      <c r="T201" s="45">
        <f>DataSourceBySite!J191</f>
        <v>1</v>
      </c>
      <c r="U201" s="2">
        <f>DataSourceBySite!C191</f>
        <v>16</v>
      </c>
      <c r="V201" s="1">
        <f>DataSourceBySite!K191</f>
        <v>16</v>
      </c>
      <c r="W201" s="45">
        <f>DataSourceBySite!L191</f>
        <v>1</v>
      </c>
      <c r="X201" s="2">
        <f>DataSourceBySite!C191</f>
        <v>16</v>
      </c>
      <c r="Y201" s="1">
        <f>DataSourceBySite!M191</f>
        <v>16</v>
      </c>
      <c r="Z201" s="45">
        <f>DataSourceBySite!N191</f>
        <v>1</v>
      </c>
      <c r="AA201" s="2">
        <f>DataSourceBySite!C191</f>
        <v>16</v>
      </c>
      <c r="AB201" s="1">
        <f>DataSourceBySite!O191</f>
        <v>16</v>
      </c>
      <c r="AC201" s="45">
        <f>DataSourceBySite!Q191</f>
        <v>0</v>
      </c>
      <c r="AD201" s="2">
        <f>DataSourceBySite!P191</f>
        <v>0</v>
      </c>
      <c r="AE201" s="1">
        <f>DataSourceBySite!R191</f>
        <v>0</v>
      </c>
      <c r="AF201" s="47">
        <f>DataSourceBySite!S191</f>
        <v>1</v>
      </c>
      <c r="AG201" s="2">
        <f>DataSourceBySite!C191</f>
        <v>16</v>
      </c>
      <c r="AH201" s="1">
        <f>DataSourceBySite!T191</f>
        <v>16</v>
      </c>
      <c r="AI201" s="45">
        <f>DataSourceBySite!U191</f>
        <v>0</v>
      </c>
      <c r="AJ201" s="2">
        <f>DataSourceBySite!C191</f>
        <v>16</v>
      </c>
      <c r="AK201" s="1">
        <f>DataSourceBySite!V191</f>
        <v>0</v>
      </c>
      <c r="AL201" s="18">
        <f>DataSourceBySite!W191</f>
        <v>26</v>
      </c>
      <c r="AM201" s="45">
        <f>DataSourceBySite!X191</f>
        <v>1</v>
      </c>
      <c r="AN201" s="2">
        <f>DataSourceBySite!W191</f>
        <v>26</v>
      </c>
      <c r="AO201" s="1">
        <f>DataSourceBySite!Y191</f>
        <v>26</v>
      </c>
      <c r="AP201" s="45">
        <f>DataSourceBySite!Z191</f>
        <v>1</v>
      </c>
      <c r="AQ201" s="2">
        <f>DataSourceBySite!W191</f>
        <v>26</v>
      </c>
      <c r="AR201" s="1">
        <f>DataSourceBySite!AA191</f>
        <v>26</v>
      </c>
      <c r="AS201" s="45">
        <f>DataSourceBySite!AB191</f>
        <v>1</v>
      </c>
      <c r="AT201" s="2">
        <f>DataSourceBySite!W191</f>
        <v>26</v>
      </c>
      <c r="AU201" s="1">
        <f>DataSourceBySite!AC191</f>
        <v>26</v>
      </c>
      <c r="AV201" s="45">
        <f>DataSourceBySite!AD191</f>
        <v>1</v>
      </c>
      <c r="AW201" s="2">
        <f>DataSourceBySite!W191</f>
        <v>26</v>
      </c>
      <c r="AX201" s="1">
        <f>DataSourceBySite!AE191</f>
        <v>26</v>
      </c>
      <c r="AY201" s="45">
        <f>DataSourceBySite!AF191</f>
        <v>1</v>
      </c>
      <c r="AZ201" s="2">
        <f>DataSourceBySite!W191</f>
        <v>26</v>
      </c>
      <c r="BA201" s="1">
        <f>DataSourceBySite!AG191</f>
        <v>26</v>
      </c>
      <c r="BB201" s="45">
        <f>DataSourceBySite!AH191</f>
        <v>1</v>
      </c>
      <c r="BC201" s="2">
        <f>DataSourceBySite!W191</f>
        <v>26</v>
      </c>
      <c r="BD201" s="1">
        <f>DataSourceBySite!AI191</f>
        <v>26</v>
      </c>
      <c r="BE201" s="45">
        <f>DataSourceBySite!AJ191</f>
        <v>1</v>
      </c>
      <c r="BF201" s="2">
        <f>DataSourceBySite!W191</f>
        <v>26</v>
      </c>
      <c r="BG201" s="1">
        <f>DataSourceBySite!AK191</f>
        <v>26</v>
      </c>
      <c r="BH201" s="45">
        <f>DataSourceBySite!AL191</f>
        <v>1</v>
      </c>
      <c r="BI201" s="2">
        <f>DataSourceBySite!W191</f>
        <v>26</v>
      </c>
      <c r="BJ201" s="1">
        <f>DataSourceBySite!AM191</f>
        <v>26</v>
      </c>
    </row>
    <row r="202" spans="1:62" x14ac:dyDescent="0.35">
      <c r="A202" s="3" t="str">
        <f>DataSourceBySite!A192</f>
        <v>RMY</v>
      </c>
      <c r="B202" s="32" t="str">
        <f>DataSourceBySite!B192</f>
        <v>NORFOLK AND SUFFOLK NHS FOUNDATION TRUST</v>
      </c>
      <c r="C202" s="32" t="str">
        <f>IF(DataSourceBySite!AO192 = 0, "", DataSourceBySite!AO192)</f>
        <v>RMYMV</v>
      </c>
      <c r="D202" s="32" t="str">
        <f>IF(DataSourceBySite!AP192 = 0, "", DataSourceBySite!AP192)</f>
        <v>ST CLEMENTS HOSPITAL</v>
      </c>
      <c r="E202" s="35">
        <f t="shared" si="10"/>
        <v>0</v>
      </c>
      <c r="F202" s="35">
        <f t="shared" si="11"/>
        <v>0</v>
      </c>
      <c r="G202" s="31">
        <f>DataSourceBySite!C192</f>
        <v>0</v>
      </c>
      <c r="H202" s="31">
        <f>DataSourceBySite!AN192 - DataSourceBySite!C192</f>
        <v>0</v>
      </c>
      <c r="I202" s="35">
        <f>IF(ISERROR(DataSourceBySite!C192/DataSourceBySite!AN192),1,DataSourceBySite!C192/DataSourceBySite!AN192)</f>
        <v>1</v>
      </c>
      <c r="J202" s="42">
        <f>DataSourceBySite!D192</f>
        <v>0</v>
      </c>
      <c r="K202" s="28">
        <f>DataSourceBySite!C192</f>
        <v>0</v>
      </c>
      <c r="L202" s="29">
        <f>DataSourceBySite!E192</f>
        <v>0</v>
      </c>
      <c r="M202" s="18">
        <f>DataSourceBySite!C192</f>
        <v>0</v>
      </c>
      <c r="N202" s="45">
        <f>DataSourceBySite!F192</f>
        <v>0</v>
      </c>
      <c r="O202" s="2">
        <f>DataSourceBySite!C192</f>
        <v>0</v>
      </c>
      <c r="P202" s="1">
        <f>DataSourceBySite!G192</f>
        <v>0</v>
      </c>
      <c r="Q202" s="45">
        <f>DataSourceBySite!H192</f>
        <v>0</v>
      </c>
      <c r="R202" s="2">
        <f>DataSourceBySite!C192</f>
        <v>0</v>
      </c>
      <c r="S202" s="1">
        <f>DataSourceBySite!I192</f>
        <v>0</v>
      </c>
      <c r="T202" s="45">
        <f>DataSourceBySite!J192</f>
        <v>0</v>
      </c>
      <c r="U202" s="2">
        <f>DataSourceBySite!C192</f>
        <v>0</v>
      </c>
      <c r="V202" s="1">
        <f>DataSourceBySite!K192</f>
        <v>0</v>
      </c>
      <c r="W202" s="45">
        <f>DataSourceBySite!L192</f>
        <v>0</v>
      </c>
      <c r="X202" s="2">
        <f>DataSourceBySite!C192</f>
        <v>0</v>
      </c>
      <c r="Y202" s="1">
        <f>DataSourceBySite!M192</f>
        <v>0</v>
      </c>
      <c r="Z202" s="45">
        <f>DataSourceBySite!N192</f>
        <v>0</v>
      </c>
      <c r="AA202" s="2">
        <f>DataSourceBySite!C192</f>
        <v>0</v>
      </c>
      <c r="AB202" s="1">
        <f>DataSourceBySite!O192</f>
        <v>0</v>
      </c>
      <c r="AC202" s="45">
        <f>DataSourceBySite!Q192</f>
        <v>0</v>
      </c>
      <c r="AD202" s="2">
        <f>DataSourceBySite!P192</f>
        <v>0</v>
      </c>
      <c r="AE202" s="1">
        <f>DataSourceBySite!R192</f>
        <v>0</v>
      </c>
      <c r="AF202" s="47">
        <f>DataSourceBySite!S192</f>
        <v>0</v>
      </c>
      <c r="AG202" s="2">
        <f>DataSourceBySite!C192</f>
        <v>0</v>
      </c>
      <c r="AH202" s="1">
        <f>DataSourceBySite!T192</f>
        <v>0</v>
      </c>
      <c r="AI202" s="45">
        <f>DataSourceBySite!U192</f>
        <v>0</v>
      </c>
      <c r="AJ202" s="2">
        <f>DataSourceBySite!C192</f>
        <v>0</v>
      </c>
      <c r="AK202" s="1">
        <f>DataSourceBySite!V192</f>
        <v>0</v>
      </c>
      <c r="AL202" s="18">
        <f>DataSourceBySite!W192</f>
        <v>0</v>
      </c>
      <c r="AM202" s="45">
        <f>DataSourceBySite!X192</f>
        <v>0</v>
      </c>
      <c r="AN202" s="2">
        <f>DataSourceBySite!W192</f>
        <v>0</v>
      </c>
      <c r="AO202" s="1">
        <f>DataSourceBySite!Y192</f>
        <v>0</v>
      </c>
      <c r="AP202" s="45">
        <f>DataSourceBySite!Z192</f>
        <v>0</v>
      </c>
      <c r="AQ202" s="2">
        <f>DataSourceBySite!W192</f>
        <v>0</v>
      </c>
      <c r="AR202" s="1">
        <f>DataSourceBySite!AA192</f>
        <v>0</v>
      </c>
      <c r="AS202" s="45">
        <f>DataSourceBySite!AB192</f>
        <v>0</v>
      </c>
      <c r="AT202" s="2">
        <f>DataSourceBySite!W192</f>
        <v>0</v>
      </c>
      <c r="AU202" s="1">
        <f>DataSourceBySite!AC192</f>
        <v>0</v>
      </c>
      <c r="AV202" s="45">
        <f>DataSourceBySite!AD192</f>
        <v>0</v>
      </c>
      <c r="AW202" s="2">
        <f>DataSourceBySite!W192</f>
        <v>0</v>
      </c>
      <c r="AX202" s="1">
        <f>DataSourceBySite!AE192</f>
        <v>0</v>
      </c>
      <c r="AY202" s="45">
        <f>DataSourceBySite!AF192</f>
        <v>0</v>
      </c>
      <c r="AZ202" s="2">
        <f>DataSourceBySite!W192</f>
        <v>0</v>
      </c>
      <c r="BA202" s="1">
        <f>DataSourceBySite!AG192</f>
        <v>0</v>
      </c>
      <c r="BB202" s="45">
        <f>DataSourceBySite!AH192</f>
        <v>0</v>
      </c>
      <c r="BC202" s="2">
        <f>DataSourceBySite!W192</f>
        <v>0</v>
      </c>
      <c r="BD202" s="1">
        <f>DataSourceBySite!AI192</f>
        <v>0</v>
      </c>
      <c r="BE202" s="45">
        <f>DataSourceBySite!AJ192</f>
        <v>0</v>
      </c>
      <c r="BF202" s="2">
        <f>DataSourceBySite!W192</f>
        <v>0</v>
      </c>
      <c r="BG202" s="1">
        <f>DataSourceBySite!AK192</f>
        <v>0</v>
      </c>
      <c r="BH202" s="45">
        <f>DataSourceBySite!AL192</f>
        <v>0</v>
      </c>
      <c r="BI202" s="2">
        <f>DataSourceBySite!W192</f>
        <v>0</v>
      </c>
      <c r="BJ202" s="1">
        <f>DataSourceBySite!AM192</f>
        <v>0</v>
      </c>
    </row>
    <row r="203" spans="1:62" x14ac:dyDescent="0.35">
      <c r="A203" s="3" t="str">
        <f>DataSourceBySite!A193</f>
        <v>RMY</v>
      </c>
      <c r="B203" s="32" t="str">
        <f>DataSourceBySite!B193</f>
        <v>NORFOLK AND SUFFOLK NHS FOUNDATION TRUST</v>
      </c>
      <c r="C203" s="32" t="str">
        <f>IF(DataSourceBySite!AO193 = 0, "", DataSourceBySite!AO193)</f>
        <v>RMYNR</v>
      </c>
      <c r="D203" s="32" t="str">
        <f>IF(DataSourceBySite!AP193 = 0, "", DataSourceBySite!AP193)</f>
        <v>WEDGEWOOD UNIT MH SERVICES</v>
      </c>
      <c r="E203" s="35">
        <f t="shared" si="10"/>
        <v>0.94918566775244295</v>
      </c>
      <c r="F203" s="35">
        <f t="shared" si="11"/>
        <v>0.94918566775244295</v>
      </c>
      <c r="G203" s="31">
        <f>DataSourceBySite!C193</f>
        <v>74</v>
      </c>
      <c r="H203" s="31">
        <f>DataSourceBySite!AN193 - DataSourceBySite!C193</f>
        <v>0</v>
      </c>
      <c r="I203" s="35">
        <f>IF(ISERROR(DataSourceBySite!C193/DataSourceBySite!AN193),1,DataSourceBySite!C193/DataSourceBySite!AN193)</f>
        <v>1</v>
      </c>
      <c r="J203" s="42">
        <f>DataSourceBySite!D193</f>
        <v>1</v>
      </c>
      <c r="K203" s="28">
        <f>DataSourceBySite!C193</f>
        <v>74</v>
      </c>
      <c r="L203" s="29">
        <f>DataSourceBySite!E193</f>
        <v>74</v>
      </c>
      <c r="M203" s="18">
        <f>DataSourceBySite!C193</f>
        <v>74</v>
      </c>
      <c r="N203" s="45">
        <f>DataSourceBySite!F193</f>
        <v>1</v>
      </c>
      <c r="O203" s="2">
        <f>DataSourceBySite!C193</f>
        <v>74</v>
      </c>
      <c r="P203" s="1">
        <f>DataSourceBySite!G193</f>
        <v>74</v>
      </c>
      <c r="Q203" s="45">
        <f>DataSourceBySite!H193</f>
        <v>1</v>
      </c>
      <c r="R203" s="2">
        <f>DataSourceBySite!C193</f>
        <v>74</v>
      </c>
      <c r="S203" s="1">
        <f>DataSourceBySite!I193</f>
        <v>74</v>
      </c>
      <c r="T203" s="45">
        <f>DataSourceBySite!J193</f>
        <v>1</v>
      </c>
      <c r="U203" s="2">
        <f>DataSourceBySite!C193</f>
        <v>74</v>
      </c>
      <c r="V203" s="1">
        <f>DataSourceBySite!K193</f>
        <v>74</v>
      </c>
      <c r="W203" s="45">
        <f>DataSourceBySite!L193</f>
        <v>1</v>
      </c>
      <c r="X203" s="2">
        <f>DataSourceBySite!C193</f>
        <v>74</v>
      </c>
      <c r="Y203" s="1">
        <f>DataSourceBySite!M193</f>
        <v>74</v>
      </c>
      <c r="Z203" s="45">
        <f>DataSourceBySite!N193</f>
        <v>0.97299999999999998</v>
      </c>
      <c r="AA203" s="2">
        <f>DataSourceBySite!C193</f>
        <v>74</v>
      </c>
      <c r="AB203" s="1">
        <f>DataSourceBySite!O193</f>
        <v>72</v>
      </c>
      <c r="AC203" s="45">
        <f>DataSourceBySite!Q193</f>
        <v>1</v>
      </c>
      <c r="AD203" s="2">
        <f>DataSourceBySite!P193</f>
        <v>51</v>
      </c>
      <c r="AE203" s="1">
        <f>DataSourceBySite!R193</f>
        <v>51</v>
      </c>
      <c r="AF203" s="47">
        <f>DataSourceBySite!S193</f>
        <v>0.97299999999999998</v>
      </c>
      <c r="AG203" s="2">
        <f>DataSourceBySite!C193</f>
        <v>74</v>
      </c>
      <c r="AH203" s="1">
        <f>DataSourceBySite!T193</f>
        <v>72</v>
      </c>
      <c r="AI203" s="45">
        <f>DataSourceBySite!U193</f>
        <v>0</v>
      </c>
      <c r="AJ203" s="2">
        <f>DataSourceBySite!C193</f>
        <v>74</v>
      </c>
      <c r="AK203" s="1">
        <f>DataSourceBySite!V193</f>
        <v>0</v>
      </c>
      <c r="AL203" s="18">
        <f>DataSourceBySite!W193</f>
        <v>138</v>
      </c>
      <c r="AM203" s="45">
        <f>DataSourceBySite!X193</f>
        <v>1</v>
      </c>
      <c r="AN203" s="2">
        <f>DataSourceBySite!W193</f>
        <v>138</v>
      </c>
      <c r="AO203" s="1">
        <f>DataSourceBySite!Y193</f>
        <v>138</v>
      </c>
      <c r="AP203" s="45">
        <f>DataSourceBySite!Z193</f>
        <v>1</v>
      </c>
      <c r="AQ203" s="2">
        <f>DataSourceBySite!W193</f>
        <v>138</v>
      </c>
      <c r="AR203" s="1">
        <f>DataSourceBySite!AA193</f>
        <v>138</v>
      </c>
      <c r="AS203" s="45">
        <f>DataSourceBySite!AB193</f>
        <v>1</v>
      </c>
      <c r="AT203" s="2">
        <f>DataSourceBySite!W193</f>
        <v>138</v>
      </c>
      <c r="AU203" s="1">
        <f>DataSourceBySite!AC193</f>
        <v>138</v>
      </c>
      <c r="AV203" s="45">
        <f>DataSourceBySite!AD193</f>
        <v>1</v>
      </c>
      <c r="AW203" s="2">
        <f>DataSourceBySite!W193</f>
        <v>138</v>
      </c>
      <c r="AX203" s="1">
        <f>DataSourceBySite!AE193</f>
        <v>138</v>
      </c>
      <c r="AY203" s="45">
        <f>DataSourceBySite!AF193</f>
        <v>1</v>
      </c>
      <c r="AZ203" s="2">
        <f>DataSourceBySite!W193</f>
        <v>138</v>
      </c>
      <c r="BA203" s="1">
        <f>DataSourceBySite!AG193</f>
        <v>138</v>
      </c>
      <c r="BB203" s="45">
        <f>DataSourceBySite!AH193</f>
        <v>1</v>
      </c>
      <c r="BC203" s="2">
        <f>DataSourceBySite!W193</f>
        <v>138</v>
      </c>
      <c r="BD203" s="1">
        <f>DataSourceBySite!AI193</f>
        <v>138</v>
      </c>
      <c r="BE203" s="45">
        <f>DataSourceBySite!AJ193</f>
        <v>1</v>
      </c>
      <c r="BF203" s="2">
        <f>DataSourceBySite!W193</f>
        <v>138</v>
      </c>
      <c r="BG203" s="1">
        <f>DataSourceBySite!AK193</f>
        <v>138</v>
      </c>
      <c r="BH203" s="45">
        <f>DataSourceBySite!AL193</f>
        <v>1</v>
      </c>
      <c r="BI203" s="2">
        <f>DataSourceBySite!W193</f>
        <v>138</v>
      </c>
      <c r="BJ203" s="1">
        <f>DataSourceBySite!AM193</f>
        <v>138</v>
      </c>
    </row>
    <row r="204" spans="1:62" x14ac:dyDescent="0.35">
      <c r="A204" s="3" t="str">
        <f>DataSourceBySite!A194</f>
        <v>RMY</v>
      </c>
      <c r="B204" s="32" t="str">
        <f>DataSourceBySite!B194</f>
        <v>NORFOLK AND SUFFOLK NHS FOUNDATION TRUST</v>
      </c>
      <c r="C204" s="32" t="str">
        <f>IF(DataSourceBySite!AO194 = 0, "", DataSourceBySite!AO194)</f>
        <v>RMYNG</v>
      </c>
      <c r="D204" s="32" t="str">
        <f>IF(DataSourceBySite!AP194 = 0, "", DataSourceBySite!AP194)</f>
        <v>WOODLANDS MH SERVICES</v>
      </c>
      <c r="E204" s="35">
        <f t="shared" si="10"/>
        <v>0.94572617246596069</v>
      </c>
      <c r="F204" s="35">
        <f t="shared" si="11"/>
        <v>0.94572617246596069</v>
      </c>
      <c r="G204" s="31">
        <f>DataSourceBySite!C194</f>
        <v>269</v>
      </c>
      <c r="H204" s="31">
        <f>DataSourceBySite!AN194 - DataSourceBySite!C194</f>
        <v>0</v>
      </c>
      <c r="I204" s="35">
        <f>IF(ISERROR(DataSourceBySite!C194/DataSourceBySite!AN194),1,DataSourceBySite!C194/DataSourceBySite!AN194)</f>
        <v>1</v>
      </c>
      <c r="J204" s="42">
        <f>DataSourceBySite!D194</f>
        <v>1</v>
      </c>
      <c r="K204" s="28">
        <f>DataSourceBySite!C194</f>
        <v>269</v>
      </c>
      <c r="L204" s="29">
        <f>DataSourceBySite!E194</f>
        <v>269</v>
      </c>
      <c r="M204" s="18">
        <f>DataSourceBySite!C194</f>
        <v>269</v>
      </c>
      <c r="N204" s="45">
        <f>DataSourceBySite!F194</f>
        <v>1</v>
      </c>
      <c r="O204" s="2">
        <f>DataSourceBySite!C194</f>
        <v>269</v>
      </c>
      <c r="P204" s="1">
        <f>DataSourceBySite!G194</f>
        <v>269</v>
      </c>
      <c r="Q204" s="45">
        <f>DataSourceBySite!H194</f>
        <v>1</v>
      </c>
      <c r="R204" s="2">
        <f>DataSourceBySite!C194</f>
        <v>269</v>
      </c>
      <c r="S204" s="1">
        <f>DataSourceBySite!I194</f>
        <v>269</v>
      </c>
      <c r="T204" s="45">
        <f>DataSourceBySite!J194</f>
        <v>0.99260000000000004</v>
      </c>
      <c r="U204" s="2">
        <f>DataSourceBySite!C194</f>
        <v>269</v>
      </c>
      <c r="V204" s="1">
        <f>DataSourceBySite!K194</f>
        <v>267</v>
      </c>
      <c r="W204" s="45">
        <f>DataSourceBySite!L194</f>
        <v>0.99260000000000004</v>
      </c>
      <c r="X204" s="2">
        <f>DataSourceBySite!C194</f>
        <v>269</v>
      </c>
      <c r="Y204" s="1">
        <f>DataSourceBySite!M194</f>
        <v>267</v>
      </c>
      <c r="Z204" s="45">
        <f>DataSourceBySite!N194</f>
        <v>0.98880000000000001</v>
      </c>
      <c r="AA204" s="2">
        <f>DataSourceBySite!C194</f>
        <v>269</v>
      </c>
      <c r="AB204" s="1">
        <f>DataSourceBySite!O194</f>
        <v>266</v>
      </c>
      <c r="AC204" s="45">
        <f>DataSourceBySite!Q194</f>
        <v>0.96819999999999995</v>
      </c>
      <c r="AD204" s="2">
        <f>DataSourceBySite!P194</f>
        <v>157</v>
      </c>
      <c r="AE204" s="1">
        <f>DataSourceBySite!R194</f>
        <v>152</v>
      </c>
      <c r="AF204" s="47">
        <f>DataSourceBySite!S194</f>
        <v>0.98509999999999998</v>
      </c>
      <c r="AG204" s="2">
        <f>DataSourceBySite!C194</f>
        <v>269</v>
      </c>
      <c r="AH204" s="1">
        <f>DataSourceBySite!T194</f>
        <v>265</v>
      </c>
      <c r="AI204" s="45">
        <f>DataSourceBySite!U194</f>
        <v>0</v>
      </c>
      <c r="AJ204" s="2">
        <f>DataSourceBySite!C194</f>
        <v>269</v>
      </c>
      <c r="AK204" s="1">
        <f>DataSourceBySite!V194</f>
        <v>0</v>
      </c>
      <c r="AL204" s="18">
        <f>DataSourceBySite!W194</f>
        <v>464</v>
      </c>
      <c r="AM204" s="45">
        <f>DataSourceBySite!X194</f>
        <v>1</v>
      </c>
      <c r="AN204" s="2">
        <f>DataSourceBySite!W194</f>
        <v>464</v>
      </c>
      <c r="AO204" s="1">
        <f>DataSourceBySite!Y194</f>
        <v>464</v>
      </c>
      <c r="AP204" s="45">
        <f>DataSourceBySite!Z194</f>
        <v>1</v>
      </c>
      <c r="AQ204" s="2">
        <f>DataSourceBySite!W194</f>
        <v>464</v>
      </c>
      <c r="AR204" s="1">
        <f>DataSourceBySite!AA194</f>
        <v>464</v>
      </c>
      <c r="AS204" s="45">
        <f>DataSourceBySite!AB194</f>
        <v>0.99780000000000002</v>
      </c>
      <c r="AT204" s="2">
        <f>DataSourceBySite!W194</f>
        <v>464</v>
      </c>
      <c r="AU204" s="1">
        <f>DataSourceBySite!AC194</f>
        <v>463</v>
      </c>
      <c r="AV204" s="45">
        <f>DataSourceBySite!AD194</f>
        <v>0.99780000000000002</v>
      </c>
      <c r="AW204" s="2">
        <f>DataSourceBySite!W194</f>
        <v>464</v>
      </c>
      <c r="AX204" s="1">
        <f>DataSourceBySite!AE194</f>
        <v>463</v>
      </c>
      <c r="AY204" s="45">
        <f>DataSourceBySite!AF194</f>
        <v>1</v>
      </c>
      <c r="AZ204" s="2">
        <f>DataSourceBySite!W194</f>
        <v>464</v>
      </c>
      <c r="BA204" s="1">
        <f>DataSourceBySite!AG194</f>
        <v>464</v>
      </c>
      <c r="BB204" s="45">
        <f>DataSourceBySite!AH194</f>
        <v>1</v>
      </c>
      <c r="BC204" s="2">
        <f>DataSourceBySite!W194</f>
        <v>464</v>
      </c>
      <c r="BD204" s="1">
        <f>DataSourceBySite!AI194</f>
        <v>464</v>
      </c>
      <c r="BE204" s="45">
        <f>DataSourceBySite!AJ194</f>
        <v>1</v>
      </c>
      <c r="BF204" s="2">
        <f>DataSourceBySite!W194</f>
        <v>464</v>
      </c>
      <c r="BG204" s="1">
        <f>DataSourceBySite!AK194</f>
        <v>464</v>
      </c>
      <c r="BH204" s="45">
        <f>DataSourceBySite!AL194</f>
        <v>1</v>
      </c>
      <c r="BI204" s="2">
        <f>DataSourceBySite!W194</f>
        <v>464</v>
      </c>
      <c r="BJ204" s="1">
        <f>DataSourceBySite!AM194</f>
        <v>464</v>
      </c>
    </row>
    <row r="205" spans="1:62" x14ac:dyDescent="0.35">
      <c r="A205" s="3" t="str">
        <f>DataSourceBySite!A195</f>
        <v>RAT</v>
      </c>
      <c r="B205" s="32" t="str">
        <f>DataSourceBySite!B195</f>
        <v>NORTH EAST LONDON NHS FOUNDATION TRUST</v>
      </c>
      <c r="C205" s="32" t="str">
        <f>IF(DataSourceBySite!AO195 = 0, "", DataSourceBySite!AO195)</f>
        <v>Unknown</v>
      </c>
      <c r="D205" s="32" t="str">
        <f>IF(DataSourceBySite!AP195 = 0, "", DataSourceBySite!AP195)</f>
        <v>null</v>
      </c>
      <c r="E205" s="35">
        <f t="shared" si="10"/>
        <v>0</v>
      </c>
      <c r="F205" s="35">
        <f t="shared" si="11"/>
        <v>0</v>
      </c>
      <c r="G205" s="31">
        <f>DataSourceBySite!C195</f>
        <v>0</v>
      </c>
      <c r="H205" s="31">
        <f>DataSourceBySite!AN195 - DataSourceBySite!C195</f>
        <v>0</v>
      </c>
      <c r="I205" s="35">
        <f>IF(ISERROR(DataSourceBySite!C195/DataSourceBySite!AN195),1,DataSourceBySite!C195/DataSourceBySite!AN195)</f>
        <v>1</v>
      </c>
      <c r="J205" s="42">
        <f>DataSourceBySite!D195</f>
        <v>0</v>
      </c>
      <c r="K205" s="28">
        <f>DataSourceBySite!C195</f>
        <v>0</v>
      </c>
      <c r="L205" s="29">
        <f>DataSourceBySite!E195</f>
        <v>0</v>
      </c>
      <c r="M205" s="18">
        <f>DataSourceBySite!C195</f>
        <v>0</v>
      </c>
      <c r="N205" s="45">
        <f>DataSourceBySite!F195</f>
        <v>0</v>
      </c>
      <c r="O205" s="2">
        <f>DataSourceBySite!C195</f>
        <v>0</v>
      </c>
      <c r="P205" s="1">
        <f>DataSourceBySite!G195</f>
        <v>0</v>
      </c>
      <c r="Q205" s="45">
        <f>DataSourceBySite!H195</f>
        <v>0</v>
      </c>
      <c r="R205" s="2">
        <f>DataSourceBySite!C195</f>
        <v>0</v>
      </c>
      <c r="S205" s="1">
        <f>DataSourceBySite!I195</f>
        <v>0</v>
      </c>
      <c r="T205" s="45">
        <f>DataSourceBySite!J195</f>
        <v>0</v>
      </c>
      <c r="U205" s="2">
        <f>DataSourceBySite!C195</f>
        <v>0</v>
      </c>
      <c r="V205" s="1">
        <f>DataSourceBySite!K195</f>
        <v>0</v>
      </c>
      <c r="W205" s="45">
        <f>DataSourceBySite!L195</f>
        <v>0</v>
      </c>
      <c r="X205" s="2">
        <f>DataSourceBySite!C195</f>
        <v>0</v>
      </c>
      <c r="Y205" s="1">
        <f>DataSourceBySite!M195</f>
        <v>0</v>
      </c>
      <c r="Z205" s="45">
        <f>DataSourceBySite!N195</f>
        <v>0</v>
      </c>
      <c r="AA205" s="2">
        <f>DataSourceBySite!C195</f>
        <v>0</v>
      </c>
      <c r="AB205" s="1">
        <f>DataSourceBySite!O195</f>
        <v>0</v>
      </c>
      <c r="AC205" s="45">
        <f>DataSourceBySite!Q195</f>
        <v>0</v>
      </c>
      <c r="AD205" s="2">
        <f>DataSourceBySite!P195</f>
        <v>0</v>
      </c>
      <c r="AE205" s="1">
        <f>DataSourceBySite!R195</f>
        <v>0</v>
      </c>
      <c r="AF205" s="47">
        <f>DataSourceBySite!S195</f>
        <v>0</v>
      </c>
      <c r="AG205" s="2">
        <f>DataSourceBySite!C195</f>
        <v>0</v>
      </c>
      <c r="AH205" s="1">
        <f>DataSourceBySite!T195</f>
        <v>0</v>
      </c>
      <c r="AI205" s="45">
        <f>DataSourceBySite!U195</f>
        <v>0</v>
      </c>
      <c r="AJ205" s="2">
        <f>DataSourceBySite!C195</f>
        <v>0</v>
      </c>
      <c r="AK205" s="1">
        <f>DataSourceBySite!V195</f>
        <v>0</v>
      </c>
      <c r="AL205" s="18">
        <f>DataSourceBySite!W195</f>
        <v>0</v>
      </c>
      <c r="AM205" s="45">
        <f>DataSourceBySite!X195</f>
        <v>0</v>
      </c>
      <c r="AN205" s="2">
        <f>DataSourceBySite!W195</f>
        <v>0</v>
      </c>
      <c r="AO205" s="1">
        <f>DataSourceBySite!Y195</f>
        <v>0</v>
      </c>
      <c r="AP205" s="45">
        <f>DataSourceBySite!Z195</f>
        <v>0</v>
      </c>
      <c r="AQ205" s="2">
        <f>DataSourceBySite!W195</f>
        <v>0</v>
      </c>
      <c r="AR205" s="1">
        <f>DataSourceBySite!AA195</f>
        <v>0</v>
      </c>
      <c r="AS205" s="45">
        <f>DataSourceBySite!AB195</f>
        <v>0</v>
      </c>
      <c r="AT205" s="2">
        <f>DataSourceBySite!W195</f>
        <v>0</v>
      </c>
      <c r="AU205" s="1">
        <f>DataSourceBySite!AC195</f>
        <v>0</v>
      </c>
      <c r="AV205" s="45">
        <f>DataSourceBySite!AD195</f>
        <v>0</v>
      </c>
      <c r="AW205" s="2">
        <f>DataSourceBySite!W195</f>
        <v>0</v>
      </c>
      <c r="AX205" s="1">
        <f>DataSourceBySite!AE195</f>
        <v>0</v>
      </c>
      <c r="AY205" s="45">
        <f>DataSourceBySite!AF195</f>
        <v>0</v>
      </c>
      <c r="AZ205" s="2">
        <f>DataSourceBySite!W195</f>
        <v>0</v>
      </c>
      <c r="BA205" s="1">
        <f>DataSourceBySite!AG195</f>
        <v>0</v>
      </c>
      <c r="BB205" s="45">
        <f>DataSourceBySite!AH195</f>
        <v>0</v>
      </c>
      <c r="BC205" s="2">
        <f>DataSourceBySite!W195</f>
        <v>0</v>
      </c>
      <c r="BD205" s="1">
        <f>DataSourceBySite!AI195</f>
        <v>0</v>
      </c>
      <c r="BE205" s="45">
        <f>DataSourceBySite!AJ195</f>
        <v>0</v>
      </c>
      <c r="BF205" s="2">
        <f>DataSourceBySite!W195</f>
        <v>0</v>
      </c>
      <c r="BG205" s="1">
        <f>DataSourceBySite!AK195</f>
        <v>0</v>
      </c>
      <c r="BH205" s="45">
        <f>DataSourceBySite!AL195</f>
        <v>0</v>
      </c>
      <c r="BI205" s="2">
        <f>DataSourceBySite!W195</f>
        <v>0</v>
      </c>
      <c r="BJ205" s="1">
        <f>DataSourceBySite!AM195</f>
        <v>0</v>
      </c>
    </row>
    <row r="206" spans="1:62" x14ac:dyDescent="0.35">
      <c r="A206" s="3" t="str">
        <f>DataSourceBySite!A196</f>
        <v>RAT</v>
      </c>
      <c r="B206" s="32" t="str">
        <f>DataSourceBySite!B196</f>
        <v>NORTH EAST LONDON NHS FOUNDATION TRUST</v>
      </c>
      <c r="C206" s="32" t="str">
        <f>IF(DataSourceBySite!AO196 = 0, "", DataSourceBySite!AO196)</f>
        <v>RATGA</v>
      </c>
      <c r="D206" s="32" t="str">
        <f>IF(DataSourceBySite!AP196 = 0, "", DataSourceBySite!AP196)</f>
        <v>GOODMAYES HOSPITAL - SUNFLOWERS COURT</v>
      </c>
      <c r="E206" s="35">
        <f t="shared" si="10"/>
        <v>0.9566353187042842</v>
      </c>
      <c r="F206" s="35">
        <f t="shared" si="11"/>
        <v>0.9566353187042842</v>
      </c>
      <c r="G206" s="31">
        <f>DataSourceBySite!C196</f>
        <v>131</v>
      </c>
      <c r="H206" s="31">
        <f>DataSourceBySite!AN196 - DataSourceBySite!C196</f>
        <v>0</v>
      </c>
      <c r="I206" s="35">
        <f>IF(ISERROR(DataSourceBySite!C196/DataSourceBySite!AN196),1,DataSourceBySite!C196/DataSourceBySite!AN196)</f>
        <v>1</v>
      </c>
      <c r="J206" s="42">
        <f>DataSourceBySite!D196</f>
        <v>1</v>
      </c>
      <c r="K206" s="28">
        <f>DataSourceBySite!C196</f>
        <v>131</v>
      </c>
      <c r="L206" s="29">
        <f>DataSourceBySite!E196</f>
        <v>131</v>
      </c>
      <c r="M206" s="18">
        <f>DataSourceBySite!C196</f>
        <v>131</v>
      </c>
      <c r="N206" s="45">
        <f>DataSourceBySite!F196</f>
        <v>1</v>
      </c>
      <c r="O206" s="2">
        <f>DataSourceBySite!C196</f>
        <v>131</v>
      </c>
      <c r="P206" s="1">
        <f>DataSourceBySite!G196</f>
        <v>131</v>
      </c>
      <c r="Q206" s="45">
        <f>DataSourceBySite!H196</f>
        <v>1</v>
      </c>
      <c r="R206" s="2">
        <f>DataSourceBySite!C196</f>
        <v>131</v>
      </c>
      <c r="S206" s="1">
        <f>DataSourceBySite!I196</f>
        <v>131</v>
      </c>
      <c r="T206" s="45">
        <f>DataSourceBySite!J196</f>
        <v>0.99239999999999995</v>
      </c>
      <c r="U206" s="2">
        <f>DataSourceBySite!C196</f>
        <v>131</v>
      </c>
      <c r="V206" s="1">
        <f>DataSourceBySite!K196</f>
        <v>130</v>
      </c>
      <c r="W206" s="45">
        <f>DataSourceBySite!L196</f>
        <v>0.99239999999999995</v>
      </c>
      <c r="X206" s="2">
        <f>DataSourceBySite!C196</f>
        <v>131</v>
      </c>
      <c r="Y206" s="1">
        <f>DataSourceBySite!M196</f>
        <v>130</v>
      </c>
      <c r="Z206" s="45">
        <f>DataSourceBySite!N196</f>
        <v>1</v>
      </c>
      <c r="AA206" s="2">
        <f>DataSourceBySite!C196</f>
        <v>131</v>
      </c>
      <c r="AB206" s="1">
        <f>DataSourceBySite!O196</f>
        <v>131</v>
      </c>
      <c r="AC206" s="45">
        <f>DataSourceBySite!Q196</f>
        <v>0.1176</v>
      </c>
      <c r="AD206" s="2">
        <f>DataSourceBySite!P196</f>
        <v>17</v>
      </c>
      <c r="AE206" s="1">
        <f>DataSourceBySite!R196</f>
        <v>0</v>
      </c>
      <c r="AF206" s="47">
        <f>DataSourceBySite!S196</f>
        <v>1</v>
      </c>
      <c r="AG206" s="2">
        <f>DataSourceBySite!C196</f>
        <v>131</v>
      </c>
      <c r="AH206" s="1">
        <f>DataSourceBySite!T196</f>
        <v>131</v>
      </c>
      <c r="AI206" s="45">
        <f>DataSourceBySite!U196</f>
        <v>1</v>
      </c>
      <c r="AJ206" s="2">
        <f>DataSourceBySite!C196</f>
        <v>131</v>
      </c>
      <c r="AK206" s="1">
        <f>DataSourceBySite!V196</f>
        <v>131</v>
      </c>
      <c r="AL206" s="18">
        <f>DataSourceBySite!W196</f>
        <v>140</v>
      </c>
      <c r="AM206" s="45">
        <f>DataSourceBySite!X196</f>
        <v>1</v>
      </c>
      <c r="AN206" s="2">
        <f>DataSourceBySite!W196</f>
        <v>140</v>
      </c>
      <c r="AO206" s="1">
        <f>DataSourceBySite!Y196</f>
        <v>140</v>
      </c>
      <c r="AP206" s="45">
        <f>DataSourceBySite!Z196</f>
        <v>1</v>
      </c>
      <c r="AQ206" s="2">
        <f>DataSourceBySite!W196</f>
        <v>140</v>
      </c>
      <c r="AR206" s="1">
        <f>DataSourceBySite!AA196</f>
        <v>140</v>
      </c>
      <c r="AS206" s="45">
        <f>DataSourceBySite!AB196</f>
        <v>0.9</v>
      </c>
      <c r="AT206" s="2">
        <f>DataSourceBySite!W196</f>
        <v>140</v>
      </c>
      <c r="AU206" s="1">
        <f>DataSourceBySite!AC196</f>
        <v>126</v>
      </c>
      <c r="AV206" s="45">
        <f>DataSourceBySite!AD196</f>
        <v>0.9</v>
      </c>
      <c r="AW206" s="2">
        <f>DataSourceBySite!W196</f>
        <v>140</v>
      </c>
      <c r="AX206" s="1">
        <f>DataSourceBySite!AE196</f>
        <v>126</v>
      </c>
      <c r="AY206" s="45">
        <f>DataSourceBySite!AF196</f>
        <v>1</v>
      </c>
      <c r="AZ206" s="2">
        <f>DataSourceBySite!W196</f>
        <v>140</v>
      </c>
      <c r="BA206" s="1">
        <f>DataSourceBySite!AG196</f>
        <v>140</v>
      </c>
      <c r="BB206" s="45">
        <f>DataSourceBySite!AH196</f>
        <v>0.87139999999999995</v>
      </c>
      <c r="BC206" s="2">
        <f>DataSourceBySite!W196</f>
        <v>140</v>
      </c>
      <c r="BD206" s="1">
        <f>DataSourceBySite!AI196</f>
        <v>122</v>
      </c>
      <c r="BE206" s="45">
        <f>DataSourceBySite!AJ196</f>
        <v>0.87139999999999995</v>
      </c>
      <c r="BF206" s="2">
        <f>DataSourceBySite!W196</f>
        <v>140</v>
      </c>
      <c r="BG206" s="1">
        <f>DataSourceBySite!AK196</f>
        <v>122</v>
      </c>
      <c r="BH206" s="45">
        <f>DataSourceBySite!AL196</f>
        <v>1</v>
      </c>
      <c r="BI206" s="2">
        <f>DataSourceBySite!W196</f>
        <v>140</v>
      </c>
      <c r="BJ206" s="1">
        <f>DataSourceBySite!AM196</f>
        <v>140</v>
      </c>
    </row>
    <row r="207" spans="1:62" x14ac:dyDescent="0.35">
      <c r="A207" s="3" t="str">
        <f>DataSourceBySite!A197</f>
        <v>RLY</v>
      </c>
      <c r="B207" s="32" t="str">
        <f>DataSourceBySite!B197</f>
        <v>NORTH STAFFORDSHIRE COMBINED HEALTHCARE NHS TRUST</v>
      </c>
      <c r="C207" s="32" t="str">
        <f>IF(DataSourceBySite!AO197 = 0, "", DataSourceBySite!AO197)</f>
        <v>RLY88</v>
      </c>
      <c r="D207" s="32" t="str">
        <f>IF(DataSourceBySite!AP197 = 0, "", DataSourceBySite!AP197)</f>
        <v>HARPLANDS HOSPITAL</v>
      </c>
      <c r="E207" s="35">
        <f t="shared" si="10"/>
        <v>0.93918191603875134</v>
      </c>
      <c r="F207" s="35">
        <f t="shared" si="11"/>
        <v>0.93918191603875134</v>
      </c>
      <c r="G207" s="31">
        <f>DataSourceBySite!C197</f>
        <v>120</v>
      </c>
      <c r="H207" s="31">
        <f>DataSourceBySite!AN197 - DataSourceBySite!C197</f>
        <v>0</v>
      </c>
      <c r="I207" s="35">
        <f>IF(ISERROR(DataSourceBySite!C197/DataSourceBySite!AN197),1,DataSourceBySite!C197/DataSourceBySite!AN197)</f>
        <v>1</v>
      </c>
      <c r="J207" s="42">
        <f>DataSourceBySite!D197</f>
        <v>1</v>
      </c>
      <c r="K207" s="28">
        <f>DataSourceBySite!C197</f>
        <v>120</v>
      </c>
      <c r="L207" s="29">
        <f>DataSourceBySite!E197</f>
        <v>120</v>
      </c>
      <c r="M207" s="18">
        <f>DataSourceBySite!C197</f>
        <v>120</v>
      </c>
      <c r="N207" s="45">
        <f>DataSourceBySite!F197</f>
        <v>1</v>
      </c>
      <c r="O207" s="2">
        <f>DataSourceBySite!C197</f>
        <v>120</v>
      </c>
      <c r="P207" s="1">
        <f>DataSourceBySite!G197</f>
        <v>120</v>
      </c>
      <c r="Q207" s="45">
        <f>DataSourceBySite!H197</f>
        <v>1</v>
      </c>
      <c r="R207" s="2">
        <f>DataSourceBySite!C197</f>
        <v>120</v>
      </c>
      <c r="S207" s="1">
        <f>DataSourceBySite!I197</f>
        <v>120</v>
      </c>
      <c r="T207" s="45">
        <f>DataSourceBySite!J197</f>
        <v>1</v>
      </c>
      <c r="U207" s="2">
        <f>DataSourceBySite!C197</f>
        <v>120</v>
      </c>
      <c r="V207" s="1">
        <f>DataSourceBySite!K197</f>
        <v>120</v>
      </c>
      <c r="W207" s="45">
        <f>DataSourceBySite!L197</f>
        <v>1</v>
      </c>
      <c r="X207" s="2">
        <f>DataSourceBySite!C197</f>
        <v>120</v>
      </c>
      <c r="Y207" s="1">
        <f>DataSourceBySite!M197</f>
        <v>120</v>
      </c>
      <c r="Z207" s="45">
        <f>DataSourceBySite!N197</f>
        <v>0.85829999999999995</v>
      </c>
      <c r="AA207" s="2">
        <f>DataSourceBySite!C197</f>
        <v>120</v>
      </c>
      <c r="AB207" s="1">
        <f>DataSourceBySite!O197</f>
        <v>103</v>
      </c>
      <c r="AC207" s="45">
        <f>DataSourceBySite!Q197</f>
        <v>0.93940000000000001</v>
      </c>
      <c r="AD207" s="2">
        <f>DataSourceBySite!P197</f>
        <v>66</v>
      </c>
      <c r="AE207" s="1">
        <f>DataSourceBySite!R197</f>
        <v>62</v>
      </c>
      <c r="AF207" s="47">
        <f>DataSourceBySite!S197</f>
        <v>0.85829999999999995</v>
      </c>
      <c r="AG207" s="2">
        <f>DataSourceBySite!C197</f>
        <v>120</v>
      </c>
      <c r="AH207" s="1">
        <f>DataSourceBySite!T197</f>
        <v>103</v>
      </c>
      <c r="AI207" s="45">
        <f>DataSourceBySite!U197</f>
        <v>1</v>
      </c>
      <c r="AJ207" s="2">
        <f>DataSourceBySite!C197</f>
        <v>120</v>
      </c>
      <c r="AK207" s="1">
        <f>DataSourceBySite!V197</f>
        <v>120</v>
      </c>
      <c r="AL207" s="18">
        <f>DataSourceBySite!W197</f>
        <v>136</v>
      </c>
      <c r="AM207" s="45">
        <f>DataSourceBySite!X197</f>
        <v>1</v>
      </c>
      <c r="AN207" s="2">
        <f>DataSourceBySite!W197</f>
        <v>136</v>
      </c>
      <c r="AO207" s="1">
        <f>DataSourceBySite!Y197</f>
        <v>136</v>
      </c>
      <c r="AP207" s="45">
        <f>DataSourceBySite!Z197</f>
        <v>1</v>
      </c>
      <c r="AQ207" s="2">
        <f>DataSourceBySite!W197</f>
        <v>136</v>
      </c>
      <c r="AR207" s="1">
        <f>DataSourceBySite!AA197</f>
        <v>136</v>
      </c>
      <c r="AS207" s="45">
        <f>DataSourceBySite!AB197</f>
        <v>1</v>
      </c>
      <c r="AT207" s="2">
        <f>DataSourceBySite!W197</f>
        <v>136</v>
      </c>
      <c r="AU207" s="1">
        <f>DataSourceBySite!AC197</f>
        <v>136</v>
      </c>
      <c r="AV207" s="45">
        <f>DataSourceBySite!AD197</f>
        <v>1</v>
      </c>
      <c r="AW207" s="2">
        <f>DataSourceBySite!W197</f>
        <v>136</v>
      </c>
      <c r="AX207" s="1">
        <f>DataSourceBySite!AE197</f>
        <v>136</v>
      </c>
      <c r="AY207" s="45">
        <f>DataSourceBySite!AF197</f>
        <v>0.83089999999999997</v>
      </c>
      <c r="AZ207" s="2">
        <f>DataSourceBySite!W197</f>
        <v>136</v>
      </c>
      <c r="BA207" s="1">
        <f>DataSourceBySite!AG197</f>
        <v>113</v>
      </c>
      <c r="BB207" s="45">
        <f>DataSourceBySite!AH197</f>
        <v>0.83089999999999997</v>
      </c>
      <c r="BC207" s="2">
        <f>DataSourceBySite!W197</f>
        <v>136</v>
      </c>
      <c r="BD207" s="1">
        <f>DataSourceBySite!AI197</f>
        <v>113</v>
      </c>
      <c r="BE207" s="45">
        <f>DataSourceBySite!AJ197</f>
        <v>0.83089999999999997</v>
      </c>
      <c r="BF207" s="2">
        <f>DataSourceBySite!W197</f>
        <v>136</v>
      </c>
      <c r="BG207" s="1">
        <f>DataSourceBySite!AK197</f>
        <v>113</v>
      </c>
      <c r="BH207" s="45">
        <f>DataSourceBySite!AL197</f>
        <v>0.95589999999999997</v>
      </c>
      <c r="BI207" s="2">
        <f>DataSourceBySite!W197</f>
        <v>136</v>
      </c>
      <c r="BJ207" s="1">
        <f>DataSourceBySite!AM197</f>
        <v>130</v>
      </c>
    </row>
    <row r="208" spans="1:62" x14ac:dyDescent="0.35">
      <c r="A208" s="3" t="str">
        <f>DataSourceBySite!A198</f>
        <v>RP1</v>
      </c>
      <c r="B208" s="32" t="str">
        <f>DataSourceBySite!B198</f>
        <v>NORTHAMPTONSHIRE HEALTHCARE NHS FOUNDATION TRUST</v>
      </c>
      <c r="C208" s="32" t="str">
        <f>IF(DataSourceBySite!AO198 = 0, "", DataSourceBySite!AO198)</f>
        <v>RP1V4</v>
      </c>
      <c r="D208" s="32" t="str">
        <f>IF(DataSourceBySite!AP198 = 0, "", DataSourceBySite!AP198)</f>
        <v>BERRYWOOD HOSPITAL</v>
      </c>
      <c r="E208" s="35">
        <f t="shared" si="10"/>
        <v>0.94883720930232562</v>
      </c>
      <c r="F208" s="35">
        <f t="shared" si="11"/>
        <v>0.94883720930232562</v>
      </c>
      <c r="G208" s="31">
        <f>DataSourceBySite!C198</f>
        <v>65</v>
      </c>
      <c r="H208" s="31">
        <f>DataSourceBySite!AN198 - DataSourceBySite!C198</f>
        <v>0</v>
      </c>
      <c r="I208" s="35">
        <f>IF(ISERROR(DataSourceBySite!C198/DataSourceBySite!AN198),1,DataSourceBySite!C198/DataSourceBySite!AN198)</f>
        <v>1</v>
      </c>
      <c r="J208" s="42">
        <f>DataSourceBySite!D198</f>
        <v>1</v>
      </c>
      <c r="K208" s="28">
        <f>DataSourceBySite!C198</f>
        <v>65</v>
      </c>
      <c r="L208" s="29">
        <f>DataSourceBySite!E198</f>
        <v>65</v>
      </c>
      <c r="M208" s="18">
        <f>DataSourceBySite!C198</f>
        <v>65</v>
      </c>
      <c r="N208" s="45">
        <f>DataSourceBySite!F198</f>
        <v>1</v>
      </c>
      <c r="O208" s="2">
        <f>DataSourceBySite!C198</f>
        <v>65</v>
      </c>
      <c r="P208" s="1">
        <f>DataSourceBySite!G198</f>
        <v>65</v>
      </c>
      <c r="Q208" s="45">
        <f>DataSourceBySite!H198</f>
        <v>1</v>
      </c>
      <c r="R208" s="2">
        <f>DataSourceBySite!C198</f>
        <v>65</v>
      </c>
      <c r="S208" s="1">
        <f>DataSourceBySite!I198</f>
        <v>65</v>
      </c>
      <c r="T208" s="45">
        <f>DataSourceBySite!J198</f>
        <v>0.98460000000000003</v>
      </c>
      <c r="U208" s="2">
        <f>DataSourceBySite!C198</f>
        <v>65</v>
      </c>
      <c r="V208" s="1">
        <f>DataSourceBySite!K198</f>
        <v>64</v>
      </c>
      <c r="W208" s="45">
        <f>DataSourceBySite!L198</f>
        <v>0.98460000000000003</v>
      </c>
      <c r="X208" s="2">
        <f>DataSourceBySite!C198</f>
        <v>65</v>
      </c>
      <c r="Y208" s="1">
        <f>DataSourceBySite!M198</f>
        <v>64</v>
      </c>
      <c r="Z208" s="45">
        <f>DataSourceBySite!N198</f>
        <v>0.84619999999999995</v>
      </c>
      <c r="AA208" s="2">
        <f>DataSourceBySite!C198</f>
        <v>65</v>
      </c>
      <c r="AB208" s="1">
        <f>DataSourceBySite!O198</f>
        <v>55</v>
      </c>
      <c r="AC208" s="45">
        <f>DataSourceBySite!Q198</f>
        <v>1</v>
      </c>
      <c r="AD208" s="2">
        <f>DataSourceBySite!P198</f>
        <v>37</v>
      </c>
      <c r="AE208" s="1">
        <f>DataSourceBySite!R198</f>
        <v>37</v>
      </c>
      <c r="AF208" s="47">
        <f>DataSourceBySite!S198</f>
        <v>0.84619999999999995</v>
      </c>
      <c r="AG208" s="2">
        <f>DataSourceBySite!C198</f>
        <v>65</v>
      </c>
      <c r="AH208" s="1">
        <f>DataSourceBySite!T198</f>
        <v>55</v>
      </c>
      <c r="AI208" s="45">
        <f>DataSourceBySite!U198</f>
        <v>0.84619999999999995</v>
      </c>
      <c r="AJ208" s="2">
        <f>DataSourceBySite!C198</f>
        <v>65</v>
      </c>
      <c r="AK208" s="1">
        <f>DataSourceBySite!V198</f>
        <v>55</v>
      </c>
      <c r="AL208" s="18">
        <f>DataSourceBySite!W198</f>
        <v>114</v>
      </c>
      <c r="AM208" s="45">
        <f>DataSourceBySite!X198</f>
        <v>1</v>
      </c>
      <c r="AN208" s="2">
        <f>DataSourceBySite!W198</f>
        <v>114</v>
      </c>
      <c r="AO208" s="1">
        <f>DataSourceBySite!Y198</f>
        <v>114</v>
      </c>
      <c r="AP208" s="45">
        <f>DataSourceBySite!Z198</f>
        <v>1</v>
      </c>
      <c r="AQ208" s="2">
        <f>DataSourceBySite!W198</f>
        <v>114</v>
      </c>
      <c r="AR208" s="1">
        <f>DataSourceBySite!AA198</f>
        <v>114</v>
      </c>
      <c r="AS208" s="45">
        <f>DataSourceBySite!AB198</f>
        <v>0.98250000000000004</v>
      </c>
      <c r="AT208" s="2">
        <f>DataSourceBySite!W198</f>
        <v>114</v>
      </c>
      <c r="AU208" s="1">
        <f>DataSourceBySite!AC198</f>
        <v>112</v>
      </c>
      <c r="AV208" s="45">
        <f>DataSourceBySite!AD198</f>
        <v>0.98250000000000004</v>
      </c>
      <c r="AW208" s="2">
        <f>DataSourceBySite!W198</f>
        <v>114</v>
      </c>
      <c r="AX208" s="1">
        <f>DataSourceBySite!AE198</f>
        <v>112</v>
      </c>
      <c r="AY208" s="45">
        <f>DataSourceBySite!AF198</f>
        <v>0.9123</v>
      </c>
      <c r="AZ208" s="2">
        <f>DataSourceBySite!W198</f>
        <v>114</v>
      </c>
      <c r="BA208" s="1">
        <f>DataSourceBySite!AG198</f>
        <v>104</v>
      </c>
      <c r="BB208" s="45">
        <f>DataSourceBySite!AH198</f>
        <v>0.9123</v>
      </c>
      <c r="BC208" s="2">
        <f>DataSourceBySite!W198</f>
        <v>114</v>
      </c>
      <c r="BD208" s="1">
        <f>DataSourceBySite!AI198</f>
        <v>104</v>
      </c>
      <c r="BE208" s="45">
        <f>DataSourceBySite!AJ198</f>
        <v>0.9123</v>
      </c>
      <c r="BF208" s="2">
        <f>DataSourceBySite!W198</f>
        <v>114</v>
      </c>
      <c r="BG208" s="1">
        <f>DataSourceBySite!AK198</f>
        <v>104</v>
      </c>
      <c r="BH208" s="45">
        <f>DataSourceBySite!AL198</f>
        <v>1</v>
      </c>
      <c r="BI208" s="2">
        <f>DataSourceBySite!W198</f>
        <v>114</v>
      </c>
      <c r="BJ208" s="1">
        <f>DataSourceBySite!AM198</f>
        <v>114</v>
      </c>
    </row>
    <row r="209" spans="1:62" x14ac:dyDescent="0.35">
      <c r="A209" s="3" t="str">
        <f>DataSourceBySite!A199</f>
        <v>RP1</v>
      </c>
      <c r="B209" s="32" t="str">
        <f>DataSourceBySite!B199</f>
        <v>NORTHAMPTONSHIRE HEALTHCARE NHS FOUNDATION TRUST</v>
      </c>
      <c r="C209" s="32" t="str">
        <f>IF(DataSourceBySite!AO199 = 0, "", DataSourceBySite!AO199)</f>
        <v>RP1A1</v>
      </c>
      <c r="D209" s="32" t="str">
        <f>IF(DataSourceBySite!AP199 = 0, "", DataSourceBySite!AP199)</f>
        <v>ST MARY'S HOSPITAL</v>
      </c>
      <c r="E209" s="35">
        <f t="shared" si="10"/>
        <v>0.94407158836689042</v>
      </c>
      <c r="F209" s="35">
        <f t="shared" si="11"/>
        <v>0.94407158836689042</v>
      </c>
      <c r="G209" s="31">
        <f>DataSourceBySite!C199</f>
        <v>42</v>
      </c>
      <c r="H209" s="31">
        <f>DataSourceBySite!AN199 - DataSourceBySite!C199</f>
        <v>0</v>
      </c>
      <c r="I209" s="35">
        <f>IF(ISERROR(DataSourceBySite!C199/DataSourceBySite!AN199),1,DataSourceBySite!C199/DataSourceBySite!AN199)</f>
        <v>1</v>
      </c>
      <c r="J209" s="42">
        <f>DataSourceBySite!D199</f>
        <v>1</v>
      </c>
      <c r="K209" s="28">
        <f>DataSourceBySite!C199</f>
        <v>42</v>
      </c>
      <c r="L209" s="29">
        <f>DataSourceBySite!E199</f>
        <v>42</v>
      </c>
      <c r="M209" s="18">
        <f>DataSourceBySite!C199</f>
        <v>42</v>
      </c>
      <c r="N209" s="45">
        <f>DataSourceBySite!F199</f>
        <v>1</v>
      </c>
      <c r="O209" s="2">
        <f>DataSourceBySite!C199</f>
        <v>42</v>
      </c>
      <c r="P209" s="1">
        <f>DataSourceBySite!G199</f>
        <v>42</v>
      </c>
      <c r="Q209" s="45">
        <f>DataSourceBySite!H199</f>
        <v>1</v>
      </c>
      <c r="R209" s="2">
        <f>DataSourceBySite!C199</f>
        <v>42</v>
      </c>
      <c r="S209" s="1">
        <f>DataSourceBySite!I199</f>
        <v>42</v>
      </c>
      <c r="T209" s="45">
        <f>DataSourceBySite!J199</f>
        <v>0.97619999999999996</v>
      </c>
      <c r="U209" s="2">
        <f>DataSourceBySite!C199</f>
        <v>42</v>
      </c>
      <c r="V209" s="1">
        <f>DataSourceBySite!K199</f>
        <v>41</v>
      </c>
      <c r="W209" s="45">
        <f>DataSourceBySite!L199</f>
        <v>0.97619999999999996</v>
      </c>
      <c r="X209" s="2">
        <f>DataSourceBySite!C199</f>
        <v>42</v>
      </c>
      <c r="Y209" s="1">
        <f>DataSourceBySite!M199</f>
        <v>41</v>
      </c>
      <c r="Z209" s="45">
        <f>DataSourceBySite!N199</f>
        <v>0.83330000000000004</v>
      </c>
      <c r="AA209" s="2">
        <f>DataSourceBySite!C199</f>
        <v>42</v>
      </c>
      <c r="AB209" s="1">
        <f>DataSourceBySite!O199</f>
        <v>35</v>
      </c>
      <c r="AC209" s="45">
        <f>DataSourceBySite!Q199</f>
        <v>1</v>
      </c>
      <c r="AD209" s="2">
        <f>DataSourceBySite!P199</f>
        <v>19</v>
      </c>
      <c r="AE209" s="1">
        <f>DataSourceBySite!R199</f>
        <v>19</v>
      </c>
      <c r="AF209" s="47">
        <f>DataSourceBySite!S199</f>
        <v>0.83330000000000004</v>
      </c>
      <c r="AG209" s="2">
        <f>DataSourceBySite!C199</f>
        <v>42</v>
      </c>
      <c r="AH209" s="1">
        <f>DataSourceBySite!T199</f>
        <v>35</v>
      </c>
      <c r="AI209" s="45">
        <f>DataSourceBySite!U199</f>
        <v>0.83330000000000004</v>
      </c>
      <c r="AJ209" s="2">
        <f>DataSourceBySite!C199</f>
        <v>42</v>
      </c>
      <c r="AK209" s="1">
        <f>DataSourceBySite!V199</f>
        <v>35</v>
      </c>
      <c r="AL209" s="18">
        <f>DataSourceBySite!W199</f>
        <v>83</v>
      </c>
      <c r="AM209" s="45">
        <f>DataSourceBySite!X199</f>
        <v>1</v>
      </c>
      <c r="AN209" s="2">
        <f>DataSourceBySite!W199</f>
        <v>83</v>
      </c>
      <c r="AO209" s="1">
        <f>DataSourceBySite!Y199</f>
        <v>83</v>
      </c>
      <c r="AP209" s="45">
        <f>DataSourceBySite!Z199</f>
        <v>1</v>
      </c>
      <c r="AQ209" s="2">
        <f>DataSourceBySite!W199</f>
        <v>83</v>
      </c>
      <c r="AR209" s="1">
        <f>DataSourceBySite!AA199</f>
        <v>83</v>
      </c>
      <c r="AS209" s="45">
        <f>DataSourceBySite!AB199</f>
        <v>0.96389999999999998</v>
      </c>
      <c r="AT209" s="2">
        <f>DataSourceBySite!W199</f>
        <v>83</v>
      </c>
      <c r="AU209" s="1">
        <f>DataSourceBySite!AC199</f>
        <v>80</v>
      </c>
      <c r="AV209" s="45">
        <f>DataSourceBySite!AD199</f>
        <v>0.96389999999999998</v>
      </c>
      <c r="AW209" s="2">
        <f>DataSourceBySite!W199</f>
        <v>83</v>
      </c>
      <c r="AX209" s="1">
        <f>DataSourceBySite!AE199</f>
        <v>80</v>
      </c>
      <c r="AY209" s="45">
        <f>DataSourceBySite!AF199</f>
        <v>0.91569999999999996</v>
      </c>
      <c r="AZ209" s="2">
        <f>DataSourceBySite!W199</f>
        <v>83</v>
      </c>
      <c r="BA209" s="1">
        <f>DataSourceBySite!AG199</f>
        <v>76</v>
      </c>
      <c r="BB209" s="45">
        <f>DataSourceBySite!AH199</f>
        <v>0.91569999999999996</v>
      </c>
      <c r="BC209" s="2">
        <f>DataSourceBySite!W199</f>
        <v>83</v>
      </c>
      <c r="BD209" s="1">
        <f>DataSourceBySite!AI199</f>
        <v>76</v>
      </c>
      <c r="BE209" s="45">
        <f>DataSourceBySite!AJ199</f>
        <v>0.91569999999999996</v>
      </c>
      <c r="BF209" s="2">
        <f>DataSourceBySite!W199</f>
        <v>83</v>
      </c>
      <c r="BG209" s="1">
        <f>DataSourceBySite!AK199</f>
        <v>76</v>
      </c>
      <c r="BH209" s="45">
        <f>DataSourceBySite!AL199</f>
        <v>1</v>
      </c>
      <c r="BI209" s="2">
        <f>DataSourceBySite!W199</f>
        <v>83</v>
      </c>
      <c r="BJ209" s="1">
        <f>DataSourceBySite!AM199</f>
        <v>83</v>
      </c>
    </row>
    <row r="210" spans="1:62" x14ac:dyDescent="0.35">
      <c r="A210" s="3" t="str">
        <f>DataSourceBySite!A200</f>
        <v>RHA</v>
      </c>
      <c r="B210" s="32" t="str">
        <f>DataSourceBySite!B200</f>
        <v>NOTTINGHAMSHIRE HEALTHCARE NHS FOUNDATION TRUST</v>
      </c>
      <c r="C210" s="32" t="str">
        <f>IF(DataSourceBySite!AO200 = 0, "", DataSourceBySite!AO200)</f>
        <v>RHANM</v>
      </c>
      <c r="D210" s="32" t="str">
        <f>IF(DataSourceBySite!AP200 = 0, "", DataSourceBySite!AP200)</f>
        <v>HIGHBURY HOSPITAL</v>
      </c>
      <c r="E210" s="35">
        <f t="shared" si="10"/>
        <v>0.79243213600219353</v>
      </c>
      <c r="F210" s="35">
        <f t="shared" si="11"/>
        <v>0.79243213600219353</v>
      </c>
      <c r="G210" s="31">
        <f>DataSourceBySite!C200</f>
        <v>213</v>
      </c>
      <c r="H210" s="31">
        <f>DataSourceBySite!AN200 - DataSourceBySite!C200</f>
        <v>0</v>
      </c>
      <c r="I210" s="35">
        <f>IF(ISERROR(DataSourceBySite!C200/DataSourceBySite!AN200),1,DataSourceBySite!C200/DataSourceBySite!AN200)</f>
        <v>1</v>
      </c>
      <c r="J210" s="42">
        <f>DataSourceBySite!D200</f>
        <v>1</v>
      </c>
      <c r="K210" s="28">
        <f>DataSourceBySite!C200</f>
        <v>213</v>
      </c>
      <c r="L210" s="29">
        <f>DataSourceBySite!E200</f>
        <v>213</v>
      </c>
      <c r="M210" s="18">
        <f>DataSourceBySite!C200</f>
        <v>213</v>
      </c>
      <c r="N210" s="45">
        <f>DataSourceBySite!F200</f>
        <v>1</v>
      </c>
      <c r="O210" s="2">
        <f>DataSourceBySite!C200</f>
        <v>213</v>
      </c>
      <c r="P210" s="1">
        <f>DataSourceBySite!G200</f>
        <v>213</v>
      </c>
      <c r="Q210" s="45">
        <f>DataSourceBySite!H200</f>
        <v>0.98119999999999996</v>
      </c>
      <c r="R210" s="2">
        <f>DataSourceBySite!C200</f>
        <v>213</v>
      </c>
      <c r="S210" s="1">
        <f>DataSourceBySite!I200</f>
        <v>209</v>
      </c>
      <c r="T210" s="45">
        <f>DataSourceBySite!J200</f>
        <v>0.55400000000000005</v>
      </c>
      <c r="U210" s="2">
        <f>DataSourceBySite!C200</f>
        <v>213</v>
      </c>
      <c r="V210" s="1">
        <f>DataSourceBySite!K200</f>
        <v>118</v>
      </c>
      <c r="W210" s="45">
        <f>DataSourceBySite!L200</f>
        <v>0</v>
      </c>
      <c r="X210" s="2">
        <f>DataSourceBySite!C200</f>
        <v>213</v>
      </c>
      <c r="Y210" s="1">
        <f>DataSourceBySite!M200</f>
        <v>0</v>
      </c>
      <c r="Z210" s="45">
        <f>DataSourceBySite!N200</f>
        <v>0</v>
      </c>
      <c r="AA210" s="2">
        <f>DataSourceBySite!C200</f>
        <v>213</v>
      </c>
      <c r="AB210" s="1">
        <f>DataSourceBySite!O200</f>
        <v>0</v>
      </c>
      <c r="AC210" s="45">
        <f>DataSourceBySite!Q200</f>
        <v>0</v>
      </c>
      <c r="AD210" s="2">
        <f>DataSourceBySite!P200</f>
        <v>0</v>
      </c>
      <c r="AE210" s="1">
        <f>DataSourceBySite!R200</f>
        <v>0</v>
      </c>
      <c r="AF210" s="47">
        <f>DataSourceBySite!S200</f>
        <v>0</v>
      </c>
      <c r="AG210" s="2">
        <f>DataSourceBySite!C200</f>
        <v>213</v>
      </c>
      <c r="AH210" s="1">
        <f>DataSourceBySite!T200</f>
        <v>0</v>
      </c>
      <c r="AI210" s="45">
        <f>DataSourceBySite!U200</f>
        <v>1</v>
      </c>
      <c r="AJ210" s="2">
        <f>DataSourceBySite!C200</f>
        <v>213</v>
      </c>
      <c r="AK210" s="1">
        <f>DataSourceBySite!V200</f>
        <v>213</v>
      </c>
      <c r="AL210" s="18">
        <f>DataSourceBySite!W200</f>
        <v>308</v>
      </c>
      <c r="AM210" s="45">
        <f>DataSourceBySite!X200</f>
        <v>1</v>
      </c>
      <c r="AN210" s="2">
        <f>DataSourceBySite!W200</f>
        <v>308</v>
      </c>
      <c r="AO210" s="1">
        <f>DataSourceBySite!Y200</f>
        <v>308</v>
      </c>
      <c r="AP210" s="45">
        <f>DataSourceBySite!Z200</f>
        <v>1</v>
      </c>
      <c r="AQ210" s="2">
        <f>DataSourceBySite!W200</f>
        <v>308</v>
      </c>
      <c r="AR210" s="1">
        <f>DataSourceBySite!AA200</f>
        <v>308</v>
      </c>
      <c r="AS210" s="45">
        <f>DataSourceBySite!AB200</f>
        <v>0.98699999999999999</v>
      </c>
      <c r="AT210" s="2">
        <f>DataSourceBySite!W200</f>
        <v>308</v>
      </c>
      <c r="AU210" s="1">
        <f>DataSourceBySite!AC200</f>
        <v>304</v>
      </c>
      <c r="AV210" s="45">
        <f>DataSourceBySite!AD200</f>
        <v>0.99029999999999996</v>
      </c>
      <c r="AW210" s="2">
        <f>DataSourceBySite!W200</f>
        <v>308</v>
      </c>
      <c r="AX210" s="1">
        <f>DataSourceBySite!AE200</f>
        <v>305</v>
      </c>
      <c r="AY210" s="45">
        <f>DataSourceBySite!AF200</f>
        <v>0.98699999999999999</v>
      </c>
      <c r="AZ210" s="2">
        <f>DataSourceBySite!W200</f>
        <v>308</v>
      </c>
      <c r="BA210" s="1">
        <f>DataSourceBySite!AG200</f>
        <v>304</v>
      </c>
      <c r="BB210" s="45">
        <f>DataSourceBySite!AH200</f>
        <v>0.98699999999999999</v>
      </c>
      <c r="BC210" s="2">
        <f>DataSourceBySite!W200</f>
        <v>308</v>
      </c>
      <c r="BD210" s="1">
        <f>DataSourceBySite!AI200</f>
        <v>304</v>
      </c>
      <c r="BE210" s="45">
        <f>DataSourceBySite!AJ200</f>
        <v>0.98699999999999999</v>
      </c>
      <c r="BF210" s="2">
        <f>DataSourceBySite!W200</f>
        <v>308</v>
      </c>
      <c r="BG210" s="1">
        <f>DataSourceBySite!AK200</f>
        <v>304</v>
      </c>
      <c r="BH210" s="45">
        <f>DataSourceBySite!AL200</f>
        <v>1</v>
      </c>
      <c r="BI210" s="2">
        <f>DataSourceBySite!W200</f>
        <v>308</v>
      </c>
      <c r="BJ210" s="1">
        <f>DataSourceBySite!AM200</f>
        <v>308</v>
      </c>
    </row>
    <row r="211" spans="1:62" x14ac:dyDescent="0.35">
      <c r="A211" s="3" t="str">
        <f>DataSourceBySite!A201</f>
        <v>RHA</v>
      </c>
      <c r="B211" s="32" t="str">
        <f>DataSourceBySite!B201</f>
        <v>NOTTINGHAMSHIRE HEALTHCARE NHS FOUNDATION TRUST</v>
      </c>
      <c r="C211" s="32" t="str">
        <f>IF(DataSourceBySite!AO201 = 0, "", DataSourceBySite!AO201)</f>
        <v>RHABW</v>
      </c>
      <c r="D211" s="32" t="str">
        <f>IF(DataSourceBySite!AP201 = 0, "", DataSourceBySite!AP201)</f>
        <v>MILLBROOK MENTAL HEALTH UNIT</v>
      </c>
      <c r="E211" s="35">
        <f t="shared" si="10"/>
        <v>0.85494505494505491</v>
      </c>
      <c r="F211" s="35">
        <f t="shared" si="11"/>
        <v>0.85494505494505491</v>
      </c>
      <c r="G211" s="31">
        <f>DataSourceBySite!C201</f>
        <v>20</v>
      </c>
      <c r="H211" s="31">
        <f>DataSourceBySite!AN201 - DataSourceBySite!C201</f>
        <v>0</v>
      </c>
      <c r="I211" s="35">
        <f>IF(ISERROR(DataSourceBySite!C201/DataSourceBySite!AN201),1,DataSourceBySite!C201/DataSourceBySite!AN201)</f>
        <v>1</v>
      </c>
      <c r="J211" s="42">
        <f>DataSourceBySite!D201</f>
        <v>1</v>
      </c>
      <c r="K211" s="28">
        <f>DataSourceBySite!C201</f>
        <v>20</v>
      </c>
      <c r="L211" s="29">
        <f>DataSourceBySite!E201</f>
        <v>20</v>
      </c>
      <c r="M211" s="18">
        <f>DataSourceBySite!C201</f>
        <v>20</v>
      </c>
      <c r="N211" s="45">
        <f>DataSourceBySite!F201</f>
        <v>1</v>
      </c>
      <c r="O211" s="2">
        <f>DataSourceBySite!C201</f>
        <v>20</v>
      </c>
      <c r="P211" s="1">
        <f>DataSourceBySite!G201</f>
        <v>20</v>
      </c>
      <c r="Q211" s="45">
        <f>DataSourceBySite!H201</f>
        <v>1</v>
      </c>
      <c r="R211" s="2">
        <f>DataSourceBySite!C201</f>
        <v>20</v>
      </c>
      <c r="S211" s="1">
        <f>DataSourceBySite!I201</f>
        <v>20</v>
      </c>
      <c r="T211" s="45">
        <f>DataSourceBySite!J201</f>
        <v>0.7</v>
      </c>
      <c r="U211" s="2">
        <f>DataSourceBySite!C201</f>
        <v>20</v>
      </c>
      <c r="V211" s="1">
        <f>DataSourceBySite!K201</f>
        <v>14</v>
      </c>
      <c r="W211" s="45">
        <f>DataSourceBySite!L201</f>
        <v>0</v>
      </c>
      <c r="X211" s="2">
        <f>DataSourceBySite!C201</f>
        <v>20</v>
      </c>
      <c r="Y211" s="1">
        <f>DataSourceBySite!M201</f>
        <v>0</v>
      </c>
      <c r="Z211" s="45">
        <f>DataSourceBySite!N201</f>
        <v>0</v>
      </c>
      <c r="AA211" s="2">
        <f>DataSourceBySite!C201</f>
        <v>20</v>
      </c>
      <c r="AB211" s="1">
        <f>DataSourceBySite!O201</f>
        <v>0</v>
      </c>
      <c r="AC211" s="45">
        <f>DataSourceBySite!Q201</f>
        <v>0</v>
      </c>
      <c r="AD211" s="2">
        <f>DataSourceBySite!P201</f>
        <v>0</v>
      </c>
      <c r="AE211" s="1">
        <f>DataSourceBySite!R201</f>
        <v>0</v>
      </c>
      <c r="AF211" s="47">
        <f>DataSourceBySite!S201</f>
        <v>0</v>
      </c>
      <c r="AG211" s="2">
        <f>DataSourceBySite!C201</f>
        <v>20</v>
      </c>
      <c r="AH211" s="1">
        <f>DataSourceBySite!T201</f>
        <v>0</v>
      </c>
      <c r="AI211" s="45">
        <f>DataSourceBySite!U201</f>
        <v>1</v>
      </c>
      <c r="AJ211" s="2">
        <f>DataSourceBySite!C201</f>
        <v>20</v>
      </c>
      <c r="AK211" s="1">
        <f>DataSourceBySite!V201</f>
        <v>20</v>
      </c>
      <c r="AL211" s="18">
        <f>DataSourceBySite!W201</f>
        <v>45</v>
      </c>
      <c r="AM211" s="45">
        <f>DataSourceBySite!X201</f>
        <v>1</v>
      </c>
      <c r="AN211" s="2">
        <f>DataSourceBySite!W201</f>
        <v>45</v>
      </c>
      <c r="AO211" s="1">
        <f>DataSourceBySite!Y201</f>
        <v>45</v>
      </c>
      <c r="AP211" s="45">
        <f>DataSourceBySite!Z201</f>
        <v>1</v>
      </c>
      <c r="AQ211" s="2">
        <f>DataSourceBySite!W201</f>
        <v>45</v>
      </c>
      <c r="AR211" s="1">
        <f>DataSourceBySite!AA201</f>
        <v>45</v>
      </c>
      <c r="AS211" s="45">
        <f>DataSourceBySite!AB201</f>
        <v>1</v>
      </c>
      <c r="AT211" s="2">
        <f>DataSourceBySite!W201</f>
        <v>45</v>
      </c>
      <c r="AU211" s="1">
        <f>DataSourceBySite!AC201</f>
        <v>45</v>
      </c>
      <c r="AV211" s="45">
        <f>DataSourceBySite!AD201</f>
        <v>1</v>
      </c>
      <c r="AW211" s="2">
        <f>DataSourceBySite!W201</f>
        <v>45</v>
      </c>
      <c r="AX211" s="1">
        <f>DataSourceBySite!AE201</f>
        <v>45</v>
      </c>
      <c r="AY211" s="45">
        <f>DataSourceBySite!AF201</f>
        <v>1</v>
      </c>
      <c r="AZ211" s="2">
        <f>DataSourceBySite!W201</f>
        <v>45</v>
      </c>
      <c r="BA211" s="1">
        <f>DataSourceBySite!AG201</f>
        <v>45</v>
      </c>
      <c r="BB211" s="45">
        <f>DataSourceBySite!AH201</f>
        <v>1</v>
      </c>
      <c r="BC211" s="2">
        <f>DataSourceBySite!W201</f>
        <v>45</v>
      </c>
      <c r="BD211" s="1">
        <f>DataSourceBySite!AI201</f>
        <v>45</v>
      </c>
      <c r="BE211" s="45">
        <f>DataSourceBySite!AJ201</f>
        <v>1</v>
      </c>
      <c r="BF211" s="2">
        <f>DataSourceBySite!W201</f>
        <v>45</v>
      </c>
      <c r="BG211" s="1">
        <f>DataSourceBySite!AK201</f>
        <v>45</v>
      </c>
      <c r="BH211" s="45">
        <f>DataSourceBySite!AL201</f>
        <v>1</v>
      </c>
      <c r="BI211" s="2">
        <f>DataSourceBySite!W201</f>
        <v>45</v>
      </c>
      <c r="BJ211" s="1">
        <f>DataSourceBySite!AM201</f>
        <v>45</v>
      </c>
    </row>
    <row r="212" spans="1:62" x14ac:dyDescent="0.35">
      <c r="A212" s="3" t="str">
        <f>DataSourceBySite!A202</f>
        <v>RHA</v>
      </c>
      <c r="B212" s="32" t="str">
        <f>DataSourceBySite!B202</f>
        <v>NOTTINGHAMSHIRE HEALTHCARE NHS FOUNDATION TRUST</v>
      </c>
      <c r="C212" s="32" t="str">
        <f>IF(DataSourceBySite!AO202 = 0, "", DataSourceBySite!AO202)</f>
        <v>S4K5W</v>
      </c>
      <c r="D212" s="32" t="str">
        <f>IF(DataSourceBySite!AP202 = 0, "", DataSourceBySite!AP202)</f>
        <v>SHERWOOD OAKS</v>
      </c>
      <c r="E212" s="35">
        <f t="shared" si="10"/>
        <v>0.82596196373286157</v>
      </c>
      <c r="F212" s="35">
        <f t="shared" si="11"/>
        <v>0.82596196373286157</v>
      </c>
      <c r="G212" s="31">
        <f>DataSourceBySite!C202</f>
        <v>234</v>
      </c>
      <c r="H212" s="31">
        <f>DataSourceBySite!AN202 - DataSourceBySite!C202</f>
        <v>0</v>
      </c>
      <c r="I212" s="35">
        <f>IF(ISERROR(DataSourceBySite!C202/DataSourceBySite!AN202),1,DataSourceBySite!C202/DataSourceBySite!AN202)</f>
        <v>1</v>
      </c>
      <c r="J212" s="42">
        <f>DataSourceBySite!D202</f>
        <v>1</v>
      </c>
      <c r="K212" s="28">
        <f>DataSourceBySite!C202</f>
        <v>234</v>
      </c>
      <c r="L212" s="29">
        <f>DataSourceBySite!E202</f>
        <v>234</v>
      </c>
      <c r="M212" s="18">
        <f>DataSourceBySite!C202</f>
        <v>234</v>
      </c>
      <c r="N212" s="45">
        <f>DataSourceBySite!F202</f>
        <v>1</v>
      </c>
      <c r="O212" s="2">
        <f>DataSourceBySite!C202</f>
        <v>234</v>
      </c>
      <c r="P212" s="1">
        <f>DataSourceBySite!G202</f>
        <v>234</v>
      </c>
      <c r="Q212" s="45">
        <f>DataSourceBySite!H202</f>
        <v>1</v>
      </c>
      <c r="R212" s="2">
        <f>DataSourceBySite!C202</f>
        <v>234</v>
      </c>
      <c r="S212" s="1">
        <f>DataSourceBySite!I202</f>
        <v>234</v>
      </c>
      <c r="T212" s="45">
        <f>DataSourceBySite!J202</f>
        <v>0.68799999999999994</v>
      </c>
      <c r="U212" s="2">
        <f>DataSourceBySite!C202</f>
        <v>234</v>
      </c>
      <c r="V212" s="1">
        <f>DataSourceBySite!K202</f>
        <v>161</v>
      </c>
      <c r="W212" s="45">
        <f>DataSourceBySite!L202</f>
        <v>0</v>
      </c>
      <c r="X212" s="2">
        <f>DataSourceBySite!C202</f>
        <v>234</v>
      </c>
      <c r="Y212" s="1">
        <f>DataSourceBySite!M202</f>
        <v>0</v>
      </c>
      <c r="Z212" s="45">
        <f>DataSourceBySite!N202</f>
        <v>0</v>
      </c>
      <c r="AA212" s="2">
        <f>DataSourceBySite!C202</f>
        <v>234</v>
      </c>
      <c r="AB212" s="1">
        <f>DataSourceBySite!O202</f>
        <v>0</v>
      </c>
      <c r="AC212" s="45">
        <f>DataSourceBySite!Q202</f>
        <v>0</v>
      </c>
      <c r="AD212" s="2">
        <f>DataSourceBySite!P202</f>
        <v>0</v>
      </c>
      <c r="AE212" s="1">
        <f>DataSourceBySite!R202</f>
        <v>0</v>
      </c>
      <c r="AF212" s="47">
        <f>DataSourceBySite!S202</f>
        <v>0</v>
      </c>
      <c r="AG212" s="2">
        <f>DataSourceBySite!C202</f>
        <v>234</v>
      </c>
      <c r="AH212" s="1">
        <f>DataSourceBySite!T202</f>
        <v>0</v>
      </c>
      <c r="AI212" s="45">
        <f>DataSourceBySite!U202</f>
        <v>1</v>
      </c>
      <c r="AJ212" s="2">
        <f>DataSourceBySite!C202</f>
        <v>234</v>
      </c>
      <c r="AK212" s="1">
        <f>DataSourceBySite!V202</f>
        <v>234</v>
      </c>
      <c r="AL212" s="18">
        <f>DataSourceBySite!W202</f>
        <v>412</v>
      </c>
      <c r="AM212" s="45">
        <f>DataSourceBySite!X202</f>
        <v>1</v>
      </c>
      <c r="AN212" s="2">
        <f>DataSourceBySite!W202</f>
        <v>412</v>
      </c>
      <c r="AO212" s="1">
        <f>DataSourceBySite!Y202</f>
        <v>412</v>
      </c>
      <c r="AP212" s="45">
        <f>DataSourceBySite!Z202</f>
        <v>1</v>
      </c>
      <c r="AQ212" s="2">
        <f>DataSourceBySite!W202</f>
        <v>412</v>
      </c>
      <c r="AR212" s="1">
        <f>DataSourceBySite!AA202</f>
        <v>412</v>
      </c>
      <c r="AS212" s="45">
        <f>DataSourceBySite!AB202</f>
        <v>0.97089999999999999</v>
      </c>
      <c r="AT212" s="2">
        <f>DataSourceBySite!W202</f>
        <v>412</v>
      </c>
      <c r="AU212" s="1">
        <f>DataSourceBySite!AC202</f>
        <v>400</v>
      </c>
      <c r="AV212" s="45">
        <f>DataSourceBySite!AD202</f>
        <v>1</v>
      </c>
      <c r="AW212" s="2">
        <f>DataSourceBySite!W202</f>
        <v>412</v>
      </c>
      <c r="AX212" s="1">
        <f>DataSourceBySite!AE202</f>
        <v>412</v>
      </c>
      <c r="AY212" s="45">
        <f>DataSourceBySite!AF202</f>
        <v>1</v>
      </c>
      <c r="AZ212" s="2">
        <f>DataSourceBySite!W202</f>
        <v>412</v>
      </c>
      <c r="BA212" s="1">
        <f>DataSourceBySite!AG202</f>
        <v>412</v>
      </c>
      <c r="BB212" s="45">
        <f>DataSourceBySite!AH202</f>
        <v>1</v>
      </c>
      <c r="BC212" s="2">
        <f>DataSourceBySite!W202</f>
        <v>412</v>
      </c>
      <c r="BD212" s="1">
        <f>DataSourceBySite!AI202</f>
        <v>412</v>
      </c>
      <c r="BE212" s="45">
        <f>DataSourceBySite!AJ202</f>
        <v>1</v>
      </c>
      <c r="BF212" s="2">
        <f>DataSourceBySite!W202</f>
        <v>412</v>
      </c>
      <c r="BG212" s="1">
        <f>DataSourceBySite!AK202</f>
        <v>412</v>
      </c>
      <c r="BH212" s="45">
        <f>DataSourceBySite!AL202</f>
        <v>1</v>
      </c>
      <c r="BI212" s="2">
        <f>DataSourceBySite!W202</f>
        <v>412</v>
      </c>
      <c r="BJ212" s="1">
        <f>DataSourceBySite!AM202</f>
        <v>412</v>
      </c>
    </row>
    <row r="213" spans="1:62" x14ac:dyDescent="0.35">
      <c r="A213" s="3" t="str">
        <f>DataSourceBySite!A203</f>
        <v>RNU</v>
      </c>
      <c r="B213" s="32" t="str">
        <f>DataSourceBySite!B203</f>
        <v>OXFORD HEALTH NHS FOUNDATION TRUST</v>
      </c>
      <c r="C213" s="32" t="str">
        <f>IF(DataSourceBySite!AO203 = 0, "", DataSourceBySite!AO203)</f>
        <v>RNU30</v>
      </c>
      <c r="D213" s="32" t="str">
        <f>IF(DataSourceBySite!AP203 = 0, "", DataSourceBySite!AP203)</f>
        <v>LITTLEMORE MENTAL HEALTH CENTRE</v>
      </c>
      <c r="E213" s="35">
        <f t="shared" si="10"/>
        <v>0.72628135223555068</v>
      </c>
      <c r="F213" s="35">
        <f t="shared" si="11"/>
        <v>0.72628135223555068</v>
      </c>
      <c r="G213" s="31">
        <f>DataSourceBySite!C203</f>
        <v>56</v>
      </c>
      <c r="H213" s="31">
        <f>DataSourceBySite!AN203 - DataSourceBySite!C203</f>
        <v>0</v>
      </c>
      <c r="I213" s="35">
        <f>IF(ISERROR(DataSourceBySite!C203/DataSourceBySite!AN203),1,DataSourceBySite!C203/DataSourceBySite!AN203)</f>
        <v>1</v>
      </c>
      <c r="J213" s="42">
        <f>DataSourceBySite!D203</f>
        <v>1</v>
      </c>
      <c r="K213" s="28">
        <f>DataSourceBySite!C203</f>
        <v>56</v>
      </c>
      <c r="L213" s="29">
        <f>DataSourceBySite!E203</f>
        <v>56</v>
      </c>
      <c r="M213" s="18">
        <f>DataSourceBySite!C203</f>
        <v>56</v>
      </c>
      <c r="N213" s="45">
        <f>DataSourceBySite!F203</f>
        <v>1</v>
      </c>
      <c r="O213" s="2">
        <f>DataSourceBySite!C203</f>
        <v>56</v>
      </c>
      <c r="P213" s="1">
        <f>DataSourceBySite!G203</f>
        <v>56</v>
      </c>
      <c r="Q213" s="45">
        <f>DataSourceBySite!H203</f>
        <v>1</v>
      </c>
      <c r="R213" s="2">
        <f>DataSourceBySite!C203</f>
        <v>56</v>
      </c>
      <c r="S213" s="1">
        <f>DataSourceBySite!I203</f>
        <v>56</v>
      </c>
      <c r="T213" s="45">
        <f>DataSourceBySite!J203</f>
        <v>0.39290000000000003</v>
      </c>
      <c r="U213" s="2">
        <f>DataSourceBySite!C203</f>
        <v>56</v>
      </c>
      <c r="V213" s="1">
        <f>DataSourceBySite!K203</f>
        <v>22</v>
      </c>
      <c r="W213" s="45">
        <f>DataSourceBySite!L203</f>
        <v>0.39290000000000003</v>
      </c>
      <c r="X213" s="2">
        <f>DataSourceBySite!C203</f>
        <v>56</v>
      </c>
      <c r="Y213" s="1">
        <f>DataSourceBySite!M203</f>
        <v>22</v>
      </c>
      <c r="Z213" s="45">
        <f>DataSourceBySite!N203</f>
        <v>0</v>
      </c>
      <c r="AA213" s="2">
        <f>DataSourceBySite!C203</f>
        <v>56</v>
      </c>
      <c r="AB213" s="1">
        <f>DataSourceBySite!O203</f>
        <v>0</v>
      </c>
      <c r="AC213" s="45">
        <f>DataSourceBySite!Q203</f>
        <v>0</v>
      </c>
      <c r="AD213" s="2">
        <f>DataSourceBySite!P203</f>
        <v>0</v>
      </c>
      <c r="AE213" s="1">
        <f>DataSourceBySite!R203</f>
        <v>0</v>
      </c>
      <c r="AF213" s="47">
        <f>DataSourceBySite!S203</f>
        <v>0</v>
      </c>
      <c r="AG213" s="2">
        <f>DataSourceBySite!C203</f>
        <v>56</v>
      </c>
      <c r="AH213" s="1">
        <f>DataSourceBySite!T203</f>
        <v>0</v>
      </c>
      <c r="AI213" s="45">
        <f>DataSourceBySite!U203</f>
        <v>1</v>
      </c>
      <c r="AJ213" s="2">
        <f>DataSourceBySite!C203</f>
        <v>56</v>
      </c>
      <c r="AK213" s="1">
        <f>DataSourceBySite!V203</f>
        <v>56</v>
      </c>
      <c r="AL213" s="18">
        <f>DataSourceBySite!W203</f>
        <v>75</v>
      </c>
      <c r="AM213" s="45">
        <f>DataSourceBySite!X203</f>
        <v>1</v>
      </c>
      <c r="AN213" s="2">
        <f>DataSourceBySite!W203</f>
        <v>75</v>
      </c>
      <c r="AO213" s="1">
        <f>DataSourceBySite!Y203</f>
        <v>75</v>
      </c>
      <c r="AP213" s="45">
        <f>DataSourceBySite!Z203</f>
        <v>1</v>
      </c>
      <c r="AQ213" s="2">
        <f>DataSourceBySite!W203</f>
        <v>75</v>
      </c>
      <c r="AR213" s="1">
        <f>DataSourceBySite!AA203</f>
        <v>75</v>
      </c>
      <c r="AS213" s="45">
        <f>DataSourceBySite!AB203</f>
        <v>0.54669999999999996</v>
      </c>
      <c r="AT213" s="2">
        <f>DataSourceBySite!W203</f>
        <v>75</v>
      </c>
      <c r="AU213" s="1">
        <f>DataSourceBySite!AC203</f>
        <v>41</v>
      </c>
      <c r="AV213" s="45">
        <f>DataSourceBySite!AD203</f>
        <v>0.50670000000000004</v>
      </c>
      <c r="AW213" s="2">
        <f>DataSourceBySite!W203</f>
        <v>75</v>
      </c>
      <c r="AX213" s="1">
        <f>DataSourceBySite!AE203</f>
        <v>38</v>
      </c>
      <c r="AY213" s="45">
        <f>DataSourceBySite!AF203</f>
        <v>1</v>
      </c>
      <c r="AZ213" s="2">
        <f>DataSourceBySite!W203</f>
        <v>75</v>
      </c>
      <c r="BA213" s="1">
        <f>DataSourceBySite!AG203</f>
        <v>75</v>
      </c>
      <c r="BB213" s="45">
        <f>DataSourceBySite!AH203</f>
        <v>1</v>
      </c>
      <c r="BC213" s="2">
        <f>DataSourceBySite!W203</f>
        <v>75</v>
      </c>
      <c r="BD213" s="1">
        <f>DataSourceBySite!AI203</f>
        <v>75</v>
      </c>
      <c r="BE213" s="45">
        <f>DataSourceBySite!AJ203</f>
        <v>1</v>
      </c>
      <c r="BF213" s="2">
        <f>DataSourceBySite!W203</f>
        <v>75</v>
      </c>
      <c r="BG213" s="1">
        <f>DataSourceBySite!AK203</f>
        <v>75</v>
      </c>
      <c r="BH213" s="45">
        <f>DataSourceBySite!AL203</f>
        <v>1</v>
      </c>
      <c r="BI213" s="2">
        <f>DataSourceBySite!W203</f>
        <v>75</v>
      </c>
      <c r="BJ213" s="1">
        <f>DataSourceBySite!AM203</f>
        <v>75</v>
      </c>
    </row>
    <row r="214" spans="1:62" x14ac:dyDescent="0.35">
      <c r="A214" s="3" t="str">
        <f>DataSourceBySite!A204</f>
        <v>RNU</v>
      </c>
      <c r="B214" s="32" t="str">
        <f>DataSourceBySite!B204</f>
        <v>OXFORD HEALTH NHS FOUNDATION TRUST</v>
      </c>
      <c r="C214" s="32" t="str">
        <f>IF(DataSourceBySite!AO204 = 0, "", DataSourceBySite!AO204)</f>
        <v>RNU75</v>
      </c>
      <c r="D214" s="32" t="str">
        <f>IF(DataSourceBySite!AP204 = 0, "", DataSourceBySite!AP204)</f>
        <v>THE FULBROOK CENTRE</v>
      </c>
      <c r="E214" s="35">
        <f t="shared" si="10"/>
        <v>0.84126984126984128</v>
      </c>
      <c r="F214" s="35">
        <f t="shared" si="11"/>
        <v>0.84126984126984128</v>
      </c>
      <c r="G214" s="31">
        <f>DataSourceBySite!C204</f>
        <v>8</v>
      </c>
      <c r="H214" s="31">
        <f>DataSourceBySite!AN204 - DataSourceBySite!C204</f>
        <v>0</v>
      </c>
      <c r="I214" s="35">
        <f>IF(ISERROR(DataSourceBySite!C204/DataSourceBySite!AN204),1,DataSourceBySite!C204/DataSourceBySite!AN204)</f>
        <v>1</v>
      </c>
      <c r="J214" s="42">
        <f>DataSourceBySite!D204</f>
        <v>1</v>
      </c>
      <c r="K214" s="28">
        <f>DataSourceBySite!C204</f>
        <v>8</v>
      </c>
      <c r="L214" s="29">
        <f>DataSourceBySite!E204</f>
        <v>8</v>
      </c>
      <c r="M214" s="18">
        <f>DataSourceBySite!C204</f>
        <v>8</v>
      </c>
      <c r="N214" s="45">
        <f>DataSourceBySite!F204</f>
        <v>1</v>
      </c>
      <c r="O214" s="2">
        <f>DataSourceBySite!C204</f>
        <v>8</v>
      </c>
      <c r="P214" s="1">
        <f>DataSourceBySite!G204</f>
        <v>8</v>
      </c>
      <c r="Q214" s="45">
        <f>DataSourceBySite!H204</f>
        <v>1</v>
      </c>
      <c r="R214" s="2">
        <f>DataSourceBySite!C204</f>
        <v>8</v>
      </c>
      <c r="S214" s="1">
        <f>DataSourceBySite!I204</f>
        <v>8</v>
      </c>
      <c r="T214" s="45">
        <f>DataSourceBySite!J204</f>
        <v>1</v>
      </c>
      <c r="U214" s="2">
        <f>DataSourceBySite!C204</f>
        <v>8</v>
      </c>
      <c r="V214" s="1">
        <f>DataSourceBySite!K204</f>
        <v>8</v>
      </c>
      <c r="W214" s="45">
        <f>DataSourceBySite!L204</f>
        <v>1</v>
      </c>
      <c r="X214" s="2">
        <f>DataSourceBySite!C204</f>
        <v>8</v>
      </c>
      <c r="Y214" s="1">
        <f>DataSourceBySite!M204</f>
        <v>8</v>
      </c>
      <c r="Z214" s="45">
        <f>DataSourceBySite!N204</f>
        <v>0</v>
      </c>
      <c r="AA214" s="2">
        <f>DataSourceBySite!C204</f>
        <v>8</v>
      </c>
      <c r="AB214" s="1">
        <f>DataSourceBySite!O204</f>
        <v>0</v>
      </c>
      <c r="AC214" s="45">
        <f>DataSourceBySite!Q204</f>
        <v>0</v>
      </c>
      <c r="AD214" s="2">
        <f>DataSourceBySite!P204</f>
        <v>0</v>
      </c>
      <c r="AE214" s="1">
        <f>DataSourceBySite!R204</f>
        <v>0</v>
      </c>
      <c r="AF214" s="47">
        <f>DataSourceBySite!S204</f>
        <v>0</v>
      </c>
      <c r="AG214" s="2">
        <f>DataSourceBySite!C204</f>
        <v>8</v>
      </c>
      <c r="AH214" s="1">
        <f>DataSourceBySite!T204</f>
        <v>0</v>
      </c>
      <c r="AI214" s="45">
        <f>DataSourceBySite!U204</f>
        <v>1</v>
      </c>
      <c r="AJ214" s="2">
        <f>DataSourceBySite!C204</f>
        <v>8</v>
      </c>
      <c r="AK214" s="1">
        <f>DataSourceBySite!V204</f>
        <v>8</v>
      </c>
      <c r="AL214" s="18">
        <f>DataSourceBySite!W204</f>
        <v>10</v>
      </c>
      <c r="AM214" s="45">
        <f>DataSourceBySite!X204</f>
        <v>1</v>
      </c>
      <c r="AN214" s="2">
        <f>DataSourceBySite!W204</f>
        <v>10</v>
      </c>
      <c r="AO214" s="1">
        <f>DataSourceBySite!Y204</f>
        <v>10</v>
      </c>
      <c r="AP214" s="45">
        <f>DataSourceBySite!Z204</f>
        <v>1</v>
      </c>
      <c r="AQ214" s="2">
        <f>DataSourceBySite!W204</f>
        <v>10</v>
      </c>
      <c r="AR214" s="1">
        <f>DataSourceBySite!AA204</f>
        <v>10</v>
      </c>
      <c r="AS214" s="45">
        <f>DataSourceBySite!AB204</f>
        <v>1</v>
      </c>
      <c r="AT214" s="2">
        <f>DataSourceBySite!W204</f>
        <v>10</v>
      </c>
      <c r="AU214" s="1">
        <f>DataSourceBySite!AC204</f>
        <v>10</v>
      </c>
      <c r="AV214" s="45">
        <f>DataSourceBySite!AD204</f>
        <v>0.6</v>
      </c>
      <c r="AW214" s="2">
        <f>DataSourceBySite!W204</f>
        <v>10</v>
      </c>
      <c r="AX214" s="1">
        <f>DataSourceBySite!AE204</f>
        <v>6</v>
      </c>
      <c r="AY214" s="45">
        <f>DataSourceBySite!AF204</f>
        <v>1</v>
      </c>
      <c r="AZ214" s="2">
        <f>DataSourceBySite!W204</f>
        <v>10</v>
      </c>
      <c r="BA214" s="1">
        <f>DataSourceBySite!AG204</f>
        <v>10</v>
      </c>
      <c r="BB214" s="45">
        <f>DataSourceBySite!AH204</f>
        <v>1</v>
      </c>
      <c r="BC214" s="2">
        <f>DataSourceBySite!W204</f>
        <v>10</v>
      </c>
      <c r="BD214" s="1">
        <f>DataSourceBySite!AI204</f>
        <v>10</v>
      </c>
      <c r="BE214" s="45">
        <f>DataSourceBySite!AJ204</f>
        <v>1</v>
      </c>
      <c r="BF214" s="2">
        <f>DataSourceBySite!W204</f>
        <v>10</v>
      </c>
      <c r="BG214" s="1">
        <f>DataSourceBySite!AK204</f>
        <v>10</v>
      </c>
      <c r="BH214" s="45">
        <f>DataSourceBySite!AL204</f>
        <v>1</v>
      </c>
      <c r="BI214" s="2">
        <f>DataSourceBySite!W204</f>
        <v>10</v>
      </c>
      <c r="BJ214" s="1">
        <f>DataSourceBySite!AM204</f>
        <v>10</v>
      </c>
    </row>
    <row r="215" spans="1:62" x14ac:dyDescent="0.35">
      <c r="A215" s="3" t="str">
        <f>DataSourceBySite!A205</f>
        <v>RNU</v>
      </c>
      <c r="B215" s="32" t="str">
        <f>DataSourceBySite!B205</f>
        <v>OXFORD HEALTH NHS FOUNDATION TRUST</v>
      </c>
      <c r="C215" s="32" t="str">
        <f>IF(DataSourceBySite!AO205 = 0, "", DataSourceBySite!AO205)</f>
        <v>RNU33</v>
      </c>
      <c r="D215" s="32" t="str">
        <f>IF(DataSourceBySite!AP205 = 0, "", DataSourceBySite!AP205)</f>
        <v>WARNEFORD HOSPITAL</v>
      </c>
      <c r="E215" s="35">
        <f t="shared" ref="E215:E273" si="12">IFERROR(SUM(L215,S215,V215,Y215,AB215,AE215,AH215,AK215,AR215,AU215,AX215,BJ215,BA215,BD215,BG215) / SUM(K215,R215,U215,X215,AA215,AD215,AG215,AJ215,AQ215,AT215,AW215,BI215,AZ215,BC215,BF215),0)</f>
        <v>0.8392857142857143</v>
      </c>
      <c r="F215" s="35">
        <f t="shared" ref="F215:F273" si="13">E215*I215</f>
        <v>0.8392857142857143</v>
      </c>
      <c r="G215" s="31">
        <f>DataSourceBySite!C205</f>
        <v>18</v>
      </c>
      <c r="H215" s="31">
        <f>DataSourceBySite!AN205 - DataSourceBySite!C205</f>
        <v>0</v>
      </c>
      <c r="I215" s="35">
        <f>IF(ISERROR(DataSourceBySite!C205/DataSourceBySite!AN205),1,DataSourceBySite!C205/DataSourceBySite!AN205)</f>
        <v>1</v>
      </c>
      <c r="J215" s="42">
        <f>DataSourceBySite!D205</f>
        <v>1</v>
      </c>
      <c r="K215" s="28">
        <f>DataSourceBySite!C205</f>
        <v>18</v>
      </c>
      <c r="L215" s="29">
        <f>DataSourceBySite!E205</f>
        <v>18</v>
      </c>
      <c r="M215" s="18">
        <f>DataSourceBySite!C205</f>
        <v>18</v>
      </c>
      <c r="N215" s="45">
        <f>DataSourceBySite!F205</f>
        <v>1</v>
      </c>
      <c r="O215" s="2">
        <f>DataSourceBySite!C205</f>
        <v>18</v>
      </c>
      <c r="P215" s="1">
        <f>DataSourceBySite!G205</f>
        <v>18</v>
      </c>
      <c r="Q215" s="45">
        <f>DataSourceBySite!H205</f>
        <v>1</v>
      </c>
      <c r="R215" s="2">
        <f>DataSourceBySite!C205</f>
        <v>18</v>
      </c>
      <c r="S215" s="1">
        <f>DataSourceBySite!I205</f>
        <v>18</v>
      </c>
      <c r="T215" s="45">
        <f>DataSourceBySite!J205</f>
        <v>0.83330000000000004</v>
      </c>
      <c r="U215" s="2">
        <f>DataSourceBySite!C205</f>
        <v>18</v>
      </c>
      <c r="V215" s="1">
        <f>DataSourceBySite!K205</f>
        <v>15</v>
      </c>
      <c r="W215" s="45">
        <f>DataSourceBySite!L205</f>
        <v>0.83330000000000004</v>
      </c>
      <c r="X215" s="2">
        <f>DataSourceBySite!C205</f>
        <v>18</v>
      </c>
      <c r="Y215" s="1">
        <f>DataSourceBySite!M205</f>
        <v>15</v>
      </c>
      <c r="Z215" s="45">
        <f>DataSourceBySite!N205</f>
        <v>0</v>
      </c>
      <c r="AA215" s="2">
        <f>DataSourceBySite!C205</f>
        <v>18</v>
      </c>
      <c r="AB215" s="1">
        <f>DataSourceBySite!O205</f>
        <v>0</v>
      </c>
      <c r="AC215" s="45">
        <f>DataSourceBySite!Q205</f>
        <v>0</v>
      </c>
      <c r="AD215" s="2">
        <f>DataSourceBySite!P205</f>
        <v>0</v>
      </c>
      <c r="AE215" s="1">
        <f>DataSourceBySite!R205</f>
        <v>0</v>
      </c>
      <c r="AF215" s="47">
        <f>DataSourceBySite!S205</f>
        <v>0</v>
      </c>
      <c r="AG215" s="2">
        <f>DataSourceBySite!C205</f>
        <v>18</v>
      </c>
      <c r="AH215" s="1">
        <f>DataSourceBySite!T205</f>
        <v>0</v>
      </c>
      <c r="AI215" s="45">
        <f>DataSourceBySite!U205</f>
        <v>1</v>
      </c>
      <c r="AJ215" s="2">
        <f>DataSourceBySite!C205</f>
        <v>18</v>
      </c>
      <c r="AK215" s="1">
        <f>DataSourceBySite!V205</f>
        <v>18</v>
      </c>
      <c r="AL215" s="18">
        <f>DataSourceBySite!W205</f>
        <v>30</v>
      </c>
      <c r="AM215" s="45">
        <f>DataSourceBySite!X205</f>
        <v>1</v>
      </c>
      <c r="AN215" s="2">
        <f>DataSourceBySite!W205</f>
        <v>30</v>
      </c>
      <c r="AO215" s="1">
        <f>DataSourceBySite!Y205</f>
        <v>30</v>
      </c>
      <c r="AP215" s="45">
        <f>DataSourceBySite!Z205</f>
        <v>1</v>
      </c>
      <c r="AQ215" s="2">
        <f>DataSourceBySite!W205</f>
        <v>30</v>
      </c>
      <c r="AR215" s="1">
        <f>DataSourceBySite!AA205</f>
        <v>30</v>
      </c>
      <c r="AS215" s="45">
        <f>DataSourceBySite!AB205</f>
        <v>0.9</v>
      </c>
      <c r="AT215" s="2">
        <f>DataSourceBySite!W205</f>
        <v>30</v>
      </c>
      <c r="AU215" s="1">
        <f>DataSourceBySite!AC205</f>
        <v>27</v>
      </c>
      <c r="AV215" s="45">
        <f>DataSourceBySite!AD205</f>
        <v>0.7</v>
      </c>
      <c r="AW215" s="2">
        <f>DataSourceBySite!W205</f>
        <v>30</v>
      </c>
      <c r="AX215" s="1">
        <f>DataSourceBySite!AE205</f>
        <v>21</v>
      </c>
      <c r="AY215" s="45">
        <f>DataSourceBySite!AF205</f>
        <v>1</v>
      </c>
      <c r="AZ215" s="2">
        <f>DataSourceBySite!W205</f>
        <v>30</v>
      </c>
      <c r="BA215" s="1">
        <f>DataSourceBySite!AG205</f>
        <v>30</v>
      </c>
      <c r="BB215" s="45">
        <f>DataSourceBySite!AH205</f>
        <v>1</v>
      </c>
      <c r="BC215" s="2">
        <f>DataSourceBySite!W205</f>
        <v>30</v>
      </c>
      <c r="BD215" s="1">
        <f>DataSourceBySite!AI205</f>
        <v>30</v>
      </c>
      <c r="BE215" s="45">
        <f>DataSourceBySite!AJ205</f>
        <v>1</v>
      </c>
      <c r="BF215" s="2">
        <f>DataSourceBySite!W205</f>
        <v>30</v>
      </c>
      <c r="BG215" s="1">
        <f>DataSourceBySite!AK205</f>
        <v>30</v>
      </c>
      <c r="BH215" s="45">
        <f>DataSourceBySite!AL205</f>
        <v>1</v>
      </c>
      <c r="BI215" s="2">
        <f>DataSourceBySite!W205</f>
        <v>30</v>
      </c>
      <c r="BJ215" s="1">
        <f>DataSourceBySite!AM205</f>
        <v>30</v>
      </c>
    </row>
    <row r="216" spans="1:62" x14ac:dyDescent="0.35">
      <c r="A216" s="3" t="str">
        <f>DataSourceBySite!A206</f>
        <v>RNU</v>
      </c>
      <c r="B216" s="32" t="str">
        <f>DataSourceBySite!B206</f>
        <v>OXFORD HEALTH NHS FOUNDATION TRUST</v>
      </c>
      <c r="C216" s="32" t="str">
        <f>IF(DataSourceBySite!AO206 = 0, "", DataSourceBySite!AO206)</f>
        <v>RNUGP</v>
      </c>
      <c r="D216" s="32" t="str">
        <f>IF(DataSourceBySite!AP206 = 0, "", DataSourceBySite!AP206)</f>
        <v>WHITELEAF CENTRE</v>
      </c>
      <c r="E216" s="35">
        <f t="shared" si="12"/>
        <v>0.76666666666666672</v>
      </c>
      <c r="F216" s="35">
        <f t="shared" si="13"/>
        <v>0.71190476190476193</v>
      </c>
      <c r="G216" s="31">
        <f>DataSourceBySite!C206</f>
        <v>13</v>
      </c>
      <c r="H216" s="31">
        <f>DataSourceBySite!AN206 - DataSourceBySite!C206</f>
        <v>1</v>
      </c>
      <c r="I216" s="35">
        <f>IF(ISERROR(DataSourceBySite!C206/DataSourceBySite!AN206),1,DataSourceBySite!C206/DataSourceBySite!AN206)</f>
        <v>0.9285714285714286</v>
      </c>
      <c r="J216" s="42">
        <f>DataSourceBySite!D206</f>
        <v>1</v>
      </c>
      <c r="K216" s="28">
        <f>DataSourceBySite!C206</f>
        <v>13</v>
      </c>
      <c r="L216" s="29">
        <f>DataSourceBySite!E206</f>
        <v>13</v>
      </c>
      <c r="M216" s="18">
        <f>DataSourceBySite!C206</f>
        <v>13</v>
      </c>
      <c r="N216" s="45">
        <f>DataSourceBySite!F206</f>
        <v>1</v>
      </c>
      <c r="O216" s="2">
        <f>DataSourceBySite!C206</f>
        <v>13</v>
      </c>
      <c r="P216" s="1">
        <f>DataSourceBySite!G206</f>
        <v>13</v>
      </c>
      <c r="Q216" s="45">
        <f>DataSourceBySite!H206</f>
        <v>1</v>
      </c>
      <c r="R216" s="2">
        <f>DataSourceBySite!C206</f>
        <v>13</v>
      </c>
      <c r="S216" s="1">
        <f>DataSourceBySite!I206</f>
        <v>13</v>
      </c>
      <c r="T216" s="45">
        <f>DataSourceBySite!J206</f>
        <v>0.61539999999999995</v>
      </c>
      <c r="U216" s="2">
        <f>DataSourceBySite!C206</f>
        <v>13</v>
      </c>
      <c r="V216" s="1">
        <f>DataSourceBySite!K206</f>
        <v>8</v>
      </c>
      <c r="W216" s="45">
        <f>DataSourceBySite!L206</f>
        <v>0.61539999999999995</v>
      </c>
      <c r="X216" s="2">
        <f>DataSourceBySite!C206</f>
        <v>13</v>
      </c>
      <c r="Y216" s="1">
        <f>DataSourceBySite!M206</f>
        <v>8</v>
      </c>
      <c r="Z216" s="45">
        <f>DataSourceBySite!N206</f>
        <v>0</v>
      </c>
      <c r="AA216" s="2">
        <f>DataSourceBySite!C206</f>
        <v>13</v>
      </c>
      <c r="AB216" s="1">
        <f>DataSourceBySite!O206</f>
        <v>0</v>
      </c>
      <c r="AC216" s="45">
        <f>DataSourceBySite!Q206</f>
        <v>0</v>
      </c>
      <c r="AD216" s="2">
        <f>DataSourceBySite!P206</f>
        <v>0</v>
      </c>
      <c r="AE216" s="1">
        <f>DataSourceBySite!R206</f>
        <v>0</v>
      </c>
      <c r="AF216" s="47">
        <f>DataSourceBySite!S206</f>
        <v>0</v>
      </c>
      <c r="AG216" s="2">
        <f>DataSourceBySite!C206</f>
        <v>13</v>
      </c>
      <c r="AH216" s="1">
        <f>DataSourceBySite!T206</f>
        <v>0</v>
      </c>
      <c r="AI216" s="45">
        <f>DataSourceBySite!U206</f>
        <v>1</v>
      </c>
      <c r="AJ216" s="2">
        <f>DataSourceBySite!C206</f>
        <v>13</v>
      </c>
      <c r="AK216" s="1">
        <f>DataSourceBySite!V206</f>
        <v>13</v>
      </c>
      <c r="AL216" s="18">
        <f>DataSourceBySite!W206</f>
        <v>17</v>
      </c>
      <c r="AM216" s="45">
        <f>DataSourceBySite!X206</f>
        <v>1</v>
      </c>
      <c r="AN216" s="2">
        <f>DataSourceBySite!W206</f>
        <v>17</v>
      </c>
      <c r="AO216" s="1">
        <f>DataSourceBySite!Y206</f>
        <v>17</v>
      </c>
      <c r="AP216" s="45">
        <f>DataSourceBySite!Z206</f>
        <v>1</v>
      </c>
      <c r="AQ216" s="2">
        <f>DataSourceBySite!W206</f>
        <v>17</v>
      </c>
      <c r="AR216" s="1">
        <f>DataSourceBySite!AA206</f>
        <v>17</v>
      </c>
      <c r="AS216" s="45">
        <f>DataSourceBySite!AB206</f>
        <v>0.70589999999999997</v>
      </c>
      <c r="AT216" s="2">
        <f>DataSourceBySite!W206</f>
        <v>17</v>
      </c>
      <c r="AU216" s="1">
        <f>DataSourceBySite!AC206</f>
        <v>12</v>
      </c>
      <c r="AV216" s="45">
        <f>DataSourceBySite!AD206</f>
        <v>0.52939999999999998</v>
      </c>
      <c r="AW216" s="2">
        <f>DataSourceBySite!W206</f>
        <v>17</v>
      </c>
      <c r="AX216" s="1">
        <f>DataSourceBySite!AE206</f>
        <v>9</v>
      </c>
      <c r="AY216" s="45">
        <f>DataSourceBySite!AF206</f>
        <v>1</v>
      </c>
      <c r="AZ216" s="2">
        <f>DataSourceBySite!W206</f>
        <v>17</v>
      </c>
      <c r="BA216" s="1">
        <f>DataSourceBySite!AG206</f>
        <v>17</v>
      </c>
      <c r="BB216" s="45">
        <f>DataSourceBySite!AH206</f>
        <v>1</v>
      </c>
      <c r="BC216" s="2">
        <f>DataSourceBySite!W206</f>
        <v>17</v>
      </c>
      <c r="BD216" s="1">
        <f>DataSourceBySite!AI206</f>
        <v>17</v>
      </c>
      <c r="BE216" s="45">
        <f>DataSourceBySite!AJ206</f>
        <v>1</v>
      </c>
      <c r="BF216" s="2">
        <f>DataSourceBySite!W206</f>
        <v>17</v>
      </c>
      <c r="BG216" s="1">
        <f>DataSourceBySite!AK206</f>
        <v>17</v>
      </c>
      <c r="BH216" s="45">
        <f>DataSourceBySite!AL206</f>
        <v>1</v>
      </c>
      <c r="BI216" s="2">
        <f>DataSourceBySite!W206</f>
        <v>17</v>
      </c>
      <c r="BJ216" s="1">
        <f>DataSourceBySite!AM206</f>
        <v>17</v>
      </c>
    </row>
    <row r="217" spans="1:62" x14ac:dyDescent="0.35">
      <c r="A217" s="3" t="str">
        <f>DataSourceBySite!A207</f>
        <v>RPG</v>
      </c>
      <c r="B217" s="32" t="str">
        <f>DataSourceBySite!B207</f>
        <v>OXLEAS NHS FOUNDATION TRUST</v>
      </c>
      <c r="C217" s="32" t="str">
        <f>IF(DataSourceBySite!AO207 = 0, "", DataSourceBySite!AO207)</f>
        <v>RPGAD</v>
      </c>
      <c r="D217" s="32" t="str">
        <f>IF(DataSourceBySite!AP207 = 0, "", DataSourceBySite!AP207)</f>
        <v>GREEN PARKS HOUSE</v>
      </c>
      <c r="E217" s="35">
        <f t="shared" si="12"/>
        <v>0.94082840236686394</v>
      </c>
      <c r="F217" s="35">
        <f t="shared" si="13"/>
        <v>0.80144641683103224</v>
      </c>
      <c r="G217" s="31">
        <f>DataSourceBySite!C207</f>
        <v>23</v>
      </c>
      <c r="H217" s="31">
        <f>DataSourceBySite!AN207 - DataSourceBySite!C207</f>
        <v>4</v>
      </c>
      <c r="I217" s="35">
        <f>IF(ISERROR(DataSourceBySite!C207/DataSourceBySite!AN207),1,DataSourceBySite!C207/DataSourceBySite!AN207)</f>
        <v>0.85185185185185186</v>
      </c>
      <c r="J217" s="42">
        <f>DataSourceBySite!D207</f>
        <v>1</v>
      </c>
      <c r="K217" s="28">
        <f>DataSourceBySite!C207</f>
        <v>23</v>
      </c>
      <c r="L217" s="29">
        <f>DataSourceBySite!E207</f>
        <v>23</v>
      </c>
      <c r="M217" s="18">
        <f>DataSourceBySite!C207</f>
        <v>23</v>
      </c>
      <c r="N217" s="45">
        <f>DataSourceBySite!F207</f>
        <v>1</v>
      </c>
      <c r="O217" s="2">
        <f>DataSourceBySite!C207</f>
        <v>23</v>
      </c>
      <c r="P217" s="1">
        <f>DataSourceBySite!G207</f>
        <v>23</v>
      </c>
      <c r="Q217" s="45">
        <f>DataSourceBySite!H207</f>
        <v>1</v>
      </c>
      <c r="R217" s="2">
        <f>DataSourceBySite!C207</f>
        <v>23</v>
      </c>
      <c r="S217" s="1">
        <f>DataSourceBySite!I207</f>
        <v>23</v>
      </c>
      <c r="T217" s="45">
        <f>DataSourceBySite!J207</f>
        <v>0.95650000000000002</v>
      </c>
      <c r="U217" s="2">
        <f>DataSourceBySite!C207</f>
        <v>23</v>
      </c>
      <c r="V217" s="1">
        <f>DataSourceBySite!K207</f>
        <v>22</v>
      </c>
      <c r="W217" s="45">
        <f>DataSourceBySite!L207</f>
        <v>0.95650000000000002</v>
      </c>
      <c r="X217" s="2">
        <f>DataSourceBySite!C207</f>
        <v>23</v>
      </c>
      <c r="Y217" s="1">
        <f>DataSourceBySite!M207</f>
        <v>22</v>
      </c>
      <c r="Z217" s="45">
        <f>DataSourceBySite!N207</f>
        <v>1</v>
      </c>
      <c r="AA217" s="2">
        <f>DataSourceBySite!C207</f>
        <v>23</v>
      </c>
      <c r="AB217" s="1">
        <f>DataSourceBySite!O207</f>
        <v>23</v>
      </c>
      <c r="AC217" s="45">
        <f>DataSourceBySite!Q207</f>
        <v>0</v>
      </c>
      <c r="AD217" s="2">
        <f>DataSourceBySite!P207</f>
        <v>16</v>
      </c>
      <c r="AE217" s="1">
        <f>DataSourceBySite!R207</f>
        <v>0</v>
      </c>
      <c r="AF217" s="47">
        <f>DataSourceBySite!S207</f>
        <v>1</v>
      </c>
      <c r="AG217" s="2">
        <f>DataSourceBySite!C207</f>
        <v>23</v>
      </c>
      <c r="AH217" s="1">
        <f>DataSourceBySite!T207</f>
        <v>23</v>
      </c>
      <c r="AI217" s="45">
        <f>DataSourceBySite!U207</f>
        <v>1</v>
      </c>
      <c r="AJ217" s="2">
        <f>DataSourceBySite!C207</f>
        <v>23</v>
      </c>
      <c r="AK217" s="1">
        <f>DataSourceBySite!V207</f>
        <v>23</v>
      </c>
      <c r="AL217" s="18">
        <f>DataSourceBySite!W207</f>
        <v>23</v>
      </c>
      <c r="AM217" s="45">
        <f>DataSourceBySite!X207</f>
        <v>1</v>
      </c>
      <c r="AN217" s="2">
        <f>DataSourceBySite!W207</f>
        <v>23</v>
      </c>
      <c r="AO217" s="1">
        <f>DataSourceBySite!Y207</f>
        <v>23</v>
      </c>
      <c r="AP217" s="45">
        <f>DataSourceBySite!Z207</f>
        <v>1</v>
      </c>
      <c r="AQ217" s="2">
        <f>DataSourceBySite!W207</f>
        <v>23</v>
      </c>
      <c r="AR217" s="1">
        <f>DataSourceBySite!AA207</f>
        <v>23</v>
      </c>
      <c r="AS217" s="45">
        <f>DataSourceBySite!AB207</f>
        <v>0.95650000000000002</v>
      </c>
      <c r="AT217" s="2">
        <f>DataSourceBySite!W207</f>
        <v>23</v>
      </c>
      <c r="AU217" s="1">
        <f>DataSourceBySite!AC207</f>
        <v>22</v>
      </c>
      <c r="AV217" s="45">
        <f>DataSourceBySite!AD207</f>
        <v>0.95650000000000002</v>
      </c>
      <c r="AW217" s="2">
        <f>DataSourceBySite!W207</f>
        <v>23</v>
      </c>
      <c r="AX217" s="1">
        <f>DataSourceBySite!AE207</f>
        <v>22</v>
      </c>
      <c r="AY217" s="45">
        <f>DataSourceBySite!AF207</f>
        <v>1</v>
      </c>
      <c r="AZ217" s="2">
        <f>DataSourceBySite!W207</f>
        <v>23</v>
      </c>
      <c r="BA217" s="1">
        <f>DataSourceBySite!AG207</f>
        <v>23</v>
      </c>
      <c r="BB217" s="45">
        <f>DataSourceBySite!AH207</f>
        <v>1</v>
      </c>
      <c r="BC217" s="2">
        <f>DataSourceBySite!W207</f>
        <v>23</v>
      </c>
      <c r="BD217" s="1">
        <f>DataSourceBySite!AI207</f>
        <v>23</v>
      </c>
      <c r="BE217" s="45">
        <f>DataSourceBySite!AJ207</f>
        <v>1</v>
      </c>
      <c r="BF217" s="2">
        <f>DataSourceBySite!W207</f>
        <v>23</v>
      </c>
      <c r="BG217" s="1">
        <f>DataSourceBySite!AK207</f>
        <v>23</v>
      </c>
      <c r="BH217" s="45">
        <f>DataSourceBySite!AL207</f>
        <v>1</v>
      </c>
      <c r="BI217" s="2">
        <f>DataSourceBySite!W207</f>
        <v>23</v>
      </c>
      <c r="BJ217" s="1">
        <f>DataSourceBySite!AM207</f>
        <v>23</v>
      </c>
    </row>
    <row r="218" spans="1:62" x14ac:dyDescent="0.35">
      <c r="A218" s="3" t="str">
        <f>DataSourceBySite!A208</f>
        <v>RPG</v>
      </c>
      <c r="B218" s="32" t="str">
        <f>DataSourceBySite!B208</f>
        <v>OXLEAS NHS FOUNDATION TRUST</v>
      </c>
      <c r="C218" s="32" t="str">
        <f>IF(DataSourceBySite!AO208 = 0, "", DataSourceBySite!AO208)</f>
        <v>RPGAE</v>
      </c>
      <c r="D218" s="32" t="str">
        <f>IF(DataSourceBySite!AP208 = 0, "", DataSourceBySite!AP208)</f>
        <v>OXLEAS HOUSE</v>
      </c>
      <c r="E218" s="35">
        <f t="shared" si="12"/>
        <v>0.89557522123893807</v>
      </c>
      <c r="F218" s="35">
        <f t="shared" si="13"/>
        <v>0.8518886250809411</v>
      </c>
      <c r="G218" s="31">
        <f>DataSourceBySite!C208</f>
        <v>39</v>
      </c>
      <c r="H218" s="31">
        <f>DataSourceBySite!AN208 - DataSourceBySite!C208</f>
        <v>2</v>
      </c>
      <c r="I218" s="35">
        <f>IF(ISERROR(DataSourceBySite!C208/DataSourceBySite!AN208),1,DataSourceBySite!C208/DataSourceBySite!AN208)</f>
        <v>0.95121951219512191</v>
      </c>
      <c r="J218" s="42">
        <f>DataSourceBySite!D208</f>
        <v>1</v>
      </c>
      <c r="K218" s="28">
        <f>DataSourceBySite!C208</f>
        <v>39</v>
      </c>
      <c r="L218" s="29">
        <f>DataSourceBySite!E208</f>
        <v>39</v>
      </c>
      <c r="M218" s="18">
        <f>DataSourceBySite!C208</f>
        <v>39</v>
      </c>
      <c r="N218" s="45">
        <f>DataSourceBySite!F208</f>
        <v>1</v>
      </c>
      <c r="O218" s="2">
        <f>DataSourceBySite!C208</f>
        <v>39</v>
      </c>
      <c r="P218" s="1">
        <f>DataSourceBySite!G208</f>
        <v>39</v>
      </c>
      <c r="Q218" s="45">
        <f>DataSourceBySite!H208</f>
        <v>1</v>
      </c>
      <c r="R218" s="2">
        <f>DataSourceBySite!C208</f>
        <v>39</v>
      </c>
      <c r="S218" s="1">
        <f>DataSourceBySite!I208</f>
        <v>39</v>
      </c>
      <c r="T218" s="45">
        <f>DataSourceBySite!J208</f>
        <v>0.74360000000000004</v>
      </c>
      <c r="U218" s="2">
        <f>DataSourceBySite!C208</f>
        <v>39</v>
      </c>
      <c r="V218" s="1">
        <f>DataSourceBySite!K208</f>
        <v>29</v>
      </c>
      <c r="W218" s="45">
        <f>DataSourceBySite!L208</f>
        <v>0.74360000000000004</v>
      </c>
      <c r="X218" s="2">
        <f>DataSourceBySite!C208</f>
        <v>39</v>
      </c>
      <c r="Y218" s="1">
        <f>DataSourceBySite!M208</f>
        <v>29</v>
      </c>
      <c r="Z218" s="45">
        <f>DataSourceBySite!N208</f>
        <v>1</v>
      </c>
      <c r="AA218" s="2">
        <f>DataSourceBySite!C208</f>
        <v>39</v>
      </c>
      <c r="AB218" s="1">
        <f>DataSourceBySite!O208</f>
        <v>39</v>
      </c>
      <c r="AC218" s="45">
        <f>DataSourceBySite!Q208</f>
        <v>0</v>
      </c>
      <c r="AD218" s="2">
        <f>DataSourceBySite!P208</f>
        <v>19</v>
      </c>
      <c r="AE218" s="1">
        <f>DataSourceBySite!R208</f>
        <v>0</v>
      </c>
      <c r="AF218" s="47">
        <f>DataSourceBySite!S208</f>
        <v>1</v>
      </c>
      <c r="AG218" s="2">
        <f>DataSourceBySite!C208</f>
        <v>39</v>
      </c>
      <c r="AH218" s="1">
        <f>DataSourceBySite!T208</f>
        <v>39</v>
      </c>
      <c r="AI218" s="45">
        <f>DataSourceBySite!U208</f>
        <v>1</v>
      </c>
      <c r="AJ218" s="2">
        <f>DataSourceBySite!C208</f>
        <v>39</v>
      </c>
      <c r="AK218" s="1">
        <f>DataSourceBySite!V208</f>
        <v>39</v>
      </c>
      <c r="AL218" s="18">
        <f>DataSourceBySite!W208</f>
        <v>39</v>
      </c>
      <c r="AM218" s="45">
        <f>DataSourceBySite!X208</f>
        <v>1</v>
      </c>
      <c r="AN218" s="2">
        <f>DataSourceBySite!W208</f>
        <v>39</v>
      </c>
      <c r="AO218" s="1">
        <f>DataSourceBySite!Y208</f>
        <v>39</v>
      </c>
      <c r="AP218" s="45">
        <f>DataSourceBySite!Z208</f>
        <v>1</v>
      </c>
      <c r="AQ218" s="2">
        <f>DataSourceBySite!W208</f>
        <v>39</v>
      </c>
      <c r="AR218" s="1">
        <f>DataSourceBySite!AA208</f>
        <v>39</v>
      </c>
      <c r="AS218" s="45">
        <f>DataSourceBySite!AB208</f>
        <v>0.74360000000000004</v>
      </c>
      <c r="AT218" s="2">
        <f>DataSourceBySite!W208</f>
        <v>39</v>
      </c>
      <c r="AU218" s="1">
        <f>DataSourceBySite!AC208</f>
        <v>29</v>
      </c>
      <c r="AV218" s="45">
        <f>DataSourceBySite!AD208</f>
        <v>0.74360000000000004</v>
      </c>
      <c r="AW218" s="2">
        <f>DataSourceBySite!W208</f>
        <v>39</v>
      </c>
      <c r="AX218" s="1">
        <f>DataSourceBySite!AE208</f>
        <v>29</v>
      </c>
      <c r="AY218" s="45">
        <f>DataSourceBySite!AF208</f>
        <v>1</v>
      </c>
      <c r="AZ218" s="2">
        <f>DataSourceBySite!W208</f>
        <v>39</v>
      </c>
      <c r="BA218" s="1">
        <f>DataSourceBySite!AG208</f>
        <v>39</v>
      </c>
      <c r="BB218" s="45">
        <f>DataSourceBySite!AH208</f>
        <v>1</v>
      </c>
      <c r="BC218" s="2">
        <f>DataSourceBySite!W208</f>
        <v>39</v>
      </c>
      <c r="BD218" s="1">
        <f>DataSourceBySite!AI208</f>
        <v>39</v>
      </c>
      <c r="BE218" s="45">
        <f>DataSourceBySite!AJ208</f>
        <v>1</v>
      </c>
      <c r="BF218" s="2">
        <f>DataSourceBySite!W208</f>
        <v>39</v>
      </c>
      <c r="BG218" s="1">
        <f>DataSourceBySite!AK208</f>
        <v>39</v>
      </c>
      <c r="BH218" s="45">
        <f>DataSourceBySite!AL208</f>
        <v>1</v>
      </c>
      <c r="BI218" s="2">
        <f>DataSourceBySite!W208</f>
        <v>39</v>
      </c>
      <c r="BJ218" s="1">
        <f>DataSourceBySite!AM208</f>
        <v>39</v>
      </c>
    </row>
    <row r="219" spans="1:62" x14ac:dyDescent="0.35">
      <c r="A219" s="3" t="str">
        <f>DataSourceBySite!A209</f>
        <v>RPG</v>
      </c>
      <c r="B219" s="32" t="str">
        <f>DataSourceBySite!B209</f>
        <v>OXLEAS NHS FOUNDATION TRUST</v>
      </c>
      <c r="C219" s="32" t="str">
        <f>IF(DataSourceBySite!AO209 = 0, "", DataSourceBySite!AO209)</f>
        <v>RPGAQ</v>
      </c>
      <c r="D219" s="32" t="str">
        <f>IF(DataSourceBySite!AP209 = 0, "", DataSourceBySite!AP209)</f>
        <v>SOMERSET VILLA</v>
      </c>
      <c r="E219" s="35">
        <f t="shared" si="12"/>
        <v>0</v>
      </c>
      <c r="F219" s="35">
        <f t="shared" si="13"/>
        <v>0</v>
      </c>
      <c r="G219" s="31">
        <f>DataSourceBySite!C209</f>
        <v>0</v>
      </c>
      <c r="H219" s="31">
        <f>DataSourceBySite!AN209 - DataSourceBySite!C209</f>
        <v>0</v>
      </c>
      <c r="I219" s="35">
        <f>IF(ISERROR(DataSourceBySite!C209/DataSourceBySite!AN209),1,DataSourceBySite!C209/DataSourceBySite!AN209)</f>
        <v>1</v>
      </c>
      <c r="J219" s="42">
        <f>DataSourceBySite!D209</f>
        <v>0</v>
      </c>
      <c r="K219" s="28">
        <f>DataSourceBySite!C209</f>
        <v>0</v>
      </c>
      <c r="L219" s="29">
        <f>DataSourceBySite!E209</f>
        <v>0</v>
      </c>
      <c r="M219" s="18">
        <f>DataSourceBySite!C209</f>
        <v>0</v>
      </c>
      <c r="N219" s="45">
        <f>DataSourceBySite!F209</f>
        <v>0</v>
      </c>
      <c r="O219" s="2">
        <f>DataSourceBySite!C209</f>
        <v>0</v>
      </c>
      <c r="P219" s="1">
        <f>DataSourceBySite!G209</f>
        <v>0</v>
      </c>
      <c r="Q219" s="45">
        <f>DataSourceBySite!H209</f>
        <v>0</v>
      </c>
      <c r="R219" s="2">
        <f>DataSourceBySite!C209</f>
        <v>0</v>
      </c>
      <c r="S219" s="1">
        <f>DataSourceBySite!I209</f>
        <v>0</v>
      </c>
      <c r="T219" s="45">
        <f>DataSourceBySite!J209</f>
        <v>0</v>
      </c>
      <c r="U219" s="2">
        <f>DataSourceBySite!C209</f>
        <v>0</v>
      </c>
      <c r="V219" s="1">
        <f>DataSourceBySite!K209</f>
        <v>0</v>
      </c>
      <c r="W219" s="45">
        <f>DataSourceBySite!L209</f>
        <v>0</v>
      </c>
      <c r="X219" s="2">
        <f>DataSourceBySite!C209</f>
        <v>0</v>
      </c>
      <c r="Y219" s="1">
        <f>DataSourceBySite!M209</f>
        <v>0</v>
      </c>
      <c r="Z219" s="45">
        <f>DataSourceBySite!N209</f>
        <v>0</v>
      </c>
      <c r="AA219" s="2">
        <f>DataSourceBySite!C209</f>
        <v>0</v>
      </c>
      <c r="AB219" s="1">
        <f>DataSourceBySite!O209</f>
        <v>0</v>
      </c>
      <c r="AC219" s="45">
        <f>DataSourceBySite!Q209</f>
        <v>0</v>
      </c>
      <c r="AD219" s="2">
        <f>DataSourceBySite!P209</f>
        <v>0</v>
      </c>
      <c r="AE219" s="1">
        <f>DataSourceBySite!R209</f>
        <v>0</v>
      </c>
      <c r="AF219" s="47">
        <f>DataSourceBySite!S209</f>
        <v>0</v>
      </c>
      <c r="AG219" s="2">
        <f>DataSourceBySite!C209</f>
        <v>0</v>
      </c>
      <c r="AH219" s="1">
        <f>DataSourceBySite!T209</f>
        <v>0</v>
      </c>
      <c r="AI219" s="45">
        <f>DataSourceBySite!U209</f>
        <v>0</v>
      </c>
      <c r="AJ219" s="2">
        <f>DataSourceBySite!C209</f>
        <v>0</v>
      </c>
      <c r="AK219" s="1">
        <f>DataSourceBySite!V209</f>
        <v>0</v>
      </c>
      <c r="AL219" s="18">
        <f>DataSourceBySite!W209</f>
        <v>0</v>
      </c>
      <c r="AM219" s="45">
        <f>DataSourceBySite!X209</f>
        <v>0</v>
      </c>
      <c r="AN219" s="2">
        <f>DataSourceBySite!W209</f>
        <v>0</v>
      </c>
      <c r="AO219" s="1">
        <f>DataSourceBySite!Y209</f>
        <v>0</v>
      </c>
      <c r="AP219" s="45">
        <f>DataSourceBySite!Z209</f>
        <v>0</v>
      </c>
      <c r="AQ219" s="2">
        <f>DataSourceBySite!W209</f>
        <v>0</v>
      </c>
      <c r="AR219" s="1">
        <f>DataSourceBySite!AA209</f>
        <v>0</v>
      </c>
      <c r="AS219" s="45">
        <f>DataSourceBySite!AB209</f>
        <v>0</v>
      </c>
      <c r="AT219" s="2">
        <f>DataSourceBySite!W209</f>
        <v>0</v>
      </c>
      <c r="AU219" s="1">
        <f>DataSourceBySite!AC209</f>
        <v>0</v>
      </c>
      <c r="AV219" s="45">
        <f>DataSourceBySite!AD209</f>
        <v>0</v>
      </c>
      <c r="AW219" s="2">
        <f>DataSourceBySite!W209</f>
        <v>0</v>
      </c>
      <c r="AX219" s="1">
        <f>DataSourceBySite!AE209</f>
        <v>0</v>
      </c>
      <c r="AY219" s="45">
        <f>DataSourceBySite!AF209</f>
        <v>0</v>
      </c>
      <c r="AZ219" s="2">
        <f>DataSourceBySite!W209</f>
        <v>0</v>
      </c>
      <c r="BA219" s="1">
        <f>DataSourceBySite!AG209</f>
        <v>0</v>
      </c>
      <c r="BB219" s="45">
        <f>DataSourceBySite!AH209</f>
        <v>0</v>
      </c>
      <c r="BC219" s="2">
        <f>DataSourceBySite!W209</f>
        <v>0</v>
      </c>
      <c r="BD219" s="1">
        <f>DataSourceBySite!AI209</f>
        <v>0</v>
      </c>
      <c r="BE219" s="45">
        <f>DataSourceBySite!AJ209</f>
        <v>0</v>
      </c>
      <c r="BF219" s="2">
        <f>DataSourceBySite!W209</f>
        <v>0</v>
      </c>
      <c r="BG219" s="1">
        <f>DataSourceBySite!AK209</f>
        <v>0</v>
      </c>
      <c r="BH219" s="45">
        <f>DataSourceBySite!AL209</f>
        <v>0</v>
      </c>
      <c r="BI219" s="2">
        <f>DataSourceBySite!W209</f>
        <v>0</v>
      </c>
      <c r="BJ219" s="1">
        <f>DataSourceBySite!AM209</f>
        <v>0</v>
      </c>
    </row>
    <row r="220" spans="1:62" x14ac:dyDescent="0.35">
      <c r="A220" s="3" t="str">
        <f>DataSourceBySite!A210</f>
        <v>RPG</v>
      </c>
      <c r="B220" s="32" t="str">
        <f>DataSourceBySite!B210</f>
        <v>OXLEAS NHS FOUNDATION TRUST</v>
      </c>
      <c r="C220" s="32" t="str">
        <f>IF(DataSourceBySite!AO210 = 0, "", DataSourceBySite!AO210)</f>
        <v>RPGAH</v>
      </c>
      <c r="D220" s="32" t="str">
        <f>IF(DataSourceBySite!AP210 = 0, "", DataSourceBySite!AP210)</f>
        <v>WOODLANDS</v>
      </c>
      <c r="E220" s="35">
        <f t="shared" si="12"/>
        <v>0.91935483870967738</v>
      </c>
      <c r="F220" s="35">
        <f t="shared" si="13"/>
        <v>0.91935483870967738</v>
      </c>
      <c r="G220" s="31">
        <f>DataSourceBySite!C210</f>
        <v>34</v>
      </c>
      <c r="H220" s="31">
        <f>DataSourceBySite!AN210 - DataSourceBySite!C210</f>
        <v>0</v>
      </c>
      <c r="I220" s="35">
        <f>IF(ISERROR(DataSourceBySite!C210/DataSourceBySite!AN210),1,DataSourceBySite!C210/DataSourceBySite!AN210)</f>
        <v>1</v>
      </c>
      <c r="J220" s="42">
        <f>DataSourceBySite!D210</f>
        <v>1</v>
      </c>
      <c r="K220" s="28">
        <f>DataSourceBySite!C210</f>
        <v>34</v>
      </c>
      <c r="L220" s="29">
        <f>DataSourceBySite!E210</f>
        <v>34</v>
      </c>
      <c r="M220" s="18">
        <f>DataSourceBySite!C210</f>
        <v>34</v>
      </c>
      <c r="N220" s="45">
        <f>DataSourceBySite!F210</f>
        <v>1</v>
      </c>
      <c r="O220" s="2">
        <f>DataSourceBySite!C210</f>
        <v>34</v>
      </c>
      <c r="P220" s="1">
        <f>DataSourceBySite!G210</f>
        <v>34</v>
      </c>
      <c r="Q220" s="45">
        <f>DataSourceBySite!H210</f>
        <v>1</v>
      </c>
      <c r="R220" s="2">
        <f>DataSourceBySite!C210</f>
        <v>34</v>
      </c>
      <c r="S220" s="1">
        <f>DataSourceBySite!I210</f>
        <v>34</v>
      </c>
      <c r="T220" s="45">
        <f>DataSourceBySite!J210</f>
        <v>0.85289999999999999</v>
      </c>
      <c r="U220" s="2">
        <f>DataSourceBySite!C210</f>
        <v>34</v>
      </c>
      <c r="V220" s="1">
        <f>DataSourceBySite!K210</f>
        <v>29</v>
      </c>
      <c r="W220" s="45">
        <f>DataSourceBySite!L210</f>
        <v>0.85289999999999999</v>
      </c>
      <c r="X220" s="2">
        <f>DataSourceBySite!C210</f>
        <v>34</v>
      </c>
      <c r="Y220" s="1">
        <f>DataSourceBySite!M210</f>
        <v>29</v>
      </c>
      <c r="Z220" s="45">
        <f>DataSourceBySite!N210</f>
        <v>1</v>
      </c>
      <c r="AA220" s="2">
        <f>DataSourceBySite!C210</f>
        <v>34</v>
      </c>
      <c r="AB220" s="1">
        <f>DataSourceBySite!O210</f>
        <v>34</v>
      </c>
      <c r="AC220" s="45">
        <f>DataSourceBySite!Q210</f>
        <v>0</v>
      </c>
      <c r="AD220" s="2">
        <f>DataSourceBySite!P210</f>
        <v>20</v>
      </c>
      <c r="AE220" s="1">
        <f>DataSourceBySite!R210</f>
        <v>0</v>
      </c>
      <c r="AF220" s="47">
        <f>DataSourceBySite!S210</f>
        <v>1</v>
      </c>
      <c r="AG220" s="2">
        <f>DataSourceBySite!C210</f>
        <v>34</v>
      </c>
      <c r="AH220" s="1">
        <f>DataSourceBySite!T210</f>
        <v>34</v>
      </c>
      <c r="AI220" s="45">
        <f>DataSourceBySite!U210</f>
        <v>1</v>
      </c>
      <c r="AJ220" s="2">
        <f>DataSourceBySite!C210</f>
        <v>34</v>
      </c>
      <c r="AK220" s="1">
        <f>DataSourceBySite!V210</f>
        <v>34</v>
      </c>
      <c r="AL220" s="18">
        <f>DataSourceBySite!W210</f>
        <v>34</v>
      </c>
      <c r="AM220" s="45">
        <f>DataSourceBySite!X210</f>
        <v>1</v>
      </c>
      <c r="AN220" s="2">
        <f>DataSourceBySite!W210</f>
        <v>34</v>
      </c>
      <c r="AO220" s="1">
        <f>DataSourceBySite!Y210</f>
        <v>34</v>
      </c>
      <c r="AP220" s="45">
        <f>DataSourceBySite!Z210</f>
        <v>1</v>
      </c>
      <c r="AQ220" s="2">
        <f>DataSourceBySite!W210</f>
        <v>34</v>
      </c>
      <c r="AR220" s="1">
        <f>DataSourceBySite!AA210</f>
        <v>34</v>
      </c>
      <c r="AS220" s="45">
        <f>DataSourceBySite!AB210</f>
        <v>0.85289999999999999</v>
      </c>
      <c r="AT220" s="2">
        <f>DataSourceBySite!W210</f>
        <v>34</v>
      </c>
      <c r="AU220" s="1">
        <f>DataSourceBySite!AC210</f>
        <v>29</v>
      </c>
      <c r="AV220" s="45">
        <f>DataSourceBySite!AD210</f>
        <v>0.85289999999999999</v>
      </c>
      <c r="AW220" s="2">
        <f>DataSourceBySite!W210</f>
        <v>34</v>
      </c>
      <c r="AX220" s="1">
        <f>DataSourceBySite!AE210</f>
        <v>29</v>
      </c>
      <c r="AY220" s="45">
        <f>DataSourceBySite!AF210</f>
        <v>1</v>
      </c>
      <c r="AZ220" s="2">
        <f>DataSourceBySite!W210</f>
        <v>34</v>
      </c>
      <c r="BA220" s="1">
        <f>DataSourceBySite!AG210</f>
        <v>34</v>
      </c>
      <c r="BB220" s="45">
        <f>DataSourceBySite!AH210</f>
        <v>1</v>
      </c>
      <c r="BC220" s="2">
        <f>DataSourceBySite!W210</f>
        <v>34</v>
      </c>
      <c r="BD220" s="1">
        <f>DataSourceBySite!AI210</f>
        <v>34</v>
      </c>
      <c r="BE220" s="45">
        <f>DataSourceBySite!AJ210</f>
        <v>1</v>
      </c>
      <c r="BF220" s="2">
        <f>DataSourceBySite!W210</f>
        <v>34</v>
      </c>
      <c r="BG220" s="1">
        <f>DataSourceBySite!AK210</f>
        <v>34</v>
      </c>
      <c r="BH220" s="45">
        <f>DataSourceBySite!AL210</f>
        <v>1</v>
      </c>
      <c r="BI220" s="2">
        <f>DataSourceBySite!W210</f>
        <v>34</v>
      </c>
      <c r="BJ220" s="1">
        <f>DataSourceBySite!AM210</f>
        <v>34</v>
      </c>
    </row>
    <row r="221" spans="1:62" x14ac:dyDescent="0.35">
      <c r="A221" s="3" t="str">
        <f>DataSourceBySite!A211</f>
        <v>RT2</v>
      </c>
      <c r="B221" s="32" t="str">
        <f>DataSourceBySite!B211</f>
        <v>PENNINE CARE NHS FOUNDATION TRUST</v>
      </c>
      <c r="C221" s="32" t="str">
        <f>IF(DataSourceBySite!AO211 = 0, "", DataSourceBySite!AO211)</f>
        <v>RT204</v>
      </c>
      <c r="D221" s="32" t="str">
        <f>IF(DataSourceBySite!AP211 = 0, "", DataSourceBySite!AP211)</f>
        <v>BIRCH HILL HOSPITAL MENTAL HEALTH SERVICES</v>
      </c>
      <c r="E221" s="35">
        <f t="shared" si="12"/>
        <v>0.7595628415300546</v>
      </c>
      <c r="F221" s="35">
        <f t="shared" si="13"/>
        <v>0.7595628415300546</v>
      </c>
      <c r="G221" s="31">
        <f>DataSourceBySite!C211</f>
        <v>24</v>
      </c>
      <c r="H221" s="31">
        <f>DataSourceBySite!AN211 - DataSourceBySite!C211</f>
        <v>0</v>
      </c>
      <c r="I221" s="35">
        <f>IF(ISERROR(DataSourceBySite!C211/DataSourceBySite!AN211),1,DataSourceBySite!C211/DataSourceBySite!AN211)</f>
        <v>1</v>
      </c>
      <c r="J221" s="42">
        <f>DataSourceBySite!D211</f>
        <v>1</v>
      </c>
      <c r="K221" s="28">
        <f>DataSourceBySite!C211</f>
        <v>24</v>
      </c>
      <c r="L221" s="29">
        <f>DataSourceBySite!E211</f>
        <v>24</v>
      </c>
      <c r="M221" s="18">
        <f>DataSourceBySite!C211</f>
        <v>24</v>
      </c>
      <c r="N221" s="45">
        <f>DataSourceBySite!F211</f>
        <v>1</v>
      </c>
      <c r="O221" s="2">
        <f>DataSourceBySite!C211</f>
        <v>24</v>
      </c>
      <c r="P221" s="1">
        <f>DataSourceBySite!G211</f>
        <v>24</v>
      </c>
      <c r="Q221" s="45">
        <f>DataSourceBySite!H211</f>
        <v>1</v>
      </c>
      <c r="R221" s="2">
        <f>DataSourceBySite!C211</f>
        <v>24</v>
      </c>
      <c r="S221" s="1">
        <f>DataSourceBySite!I211</f>
        <v>24</v>
      </c>
      <c r="T221" s="45">
        <f>DataSourceBySite!J211</f>
        <v>1</v>
      </c>
      <c r="U221" s="2">
        <f>DataSourceBySite!C211</f>
        <v>24</v>
      </c>
      <c r="V221" s="1">
        <f>DataSourceBySite!K211</f>
        <v>24</v>
      </c>
      <c r="W221" s="45">
        <f>DataSourceBySite!L211</f>
        <v>1</v>
      </c>
      <c r="X221" s="2">
        <f>DataSourceBySite!C211</f>
        <v>24</v>
      </c>
      <c r="Y221" s="1">
        <f>DataSourceBySite!M211</f>
        <v>24</v>
      </c>
      <c r="Z221" s="45">
        <f>DataSourceBySite!N211</f>
        <v>1</v>
      </c>
      <c r="AA221" s="2">
        <f>DataSourceBySite!C211</f>
        <v>24</v>
      </c>
      <c r="AB221" s="1">
        <f>DataSourceBySite!O211</f>
        <v>24</v>
      </c>
      <c r="AC221" s="45">
        <f>DataSourceBySite!Q211</f>
        <v>0.55559999999999998</v>
      </c>
      <c r="AD221" s="2">
        <f>DataSourceBySite!P211</f>
        <v>9</v>
      </c>
      <c r="AE221" s="1">
        <f>DataSourceBySite!R211</f>
        <v>5</v>
      </c>
      <c r="AF221" s="47">
        <f>DataSourceBySite!S211</f>
        <v>0.91669999999999996</v>
      </c>
      <c r="AG221" s="2">
        <f>DataSourceBySite!C211</f>
        <v>24</v>
      </c>
      <c r="AH221" s="1">
        <f>DataSourceBySite!T211</f>
        <v>22</v>
      </c>
      <c r="AI221" s="45">
        <f>DataSourceBySite!U211</f>
        <v>1</v>
      </c>
      <c r="AJ221" s="2">
        <f>DataSourceBySite!C211</f>
        <v>24</v>
      </c>
      <c r="AK221" s="1">
        <f>DataSourceBySite!V211</f>
        <v>24</v>
      </c>
      <c r="AL221" s="18">
        <f>DataSourceBySite!W211</f>
        <v>27</v>
      </c>
      <c r="AM221" s="45">
        <f>DataSourceBySite!X211</f>
        <v>1</v>
      </c>
      <c r="AN221" s="2">
        <f>DataSourceBySite!W211</f>
        <v>27</v>
      </c>
      <c r="AO221" s="1">
        <f>DataSourceBySite!Y211</f>
        <v>27</v>
      </c>
      <c r="AP221" s="45">
        <f>DataSourceBySite!Z211</f>
        <v>1</v>
      </c>
      <c r="AQ221" s="2">
        <f>DataSourceBySite!W211</f>
        <v>27</v>
      </c>
      <c r="AR221" s="1">
        <f>DataSourceBySite!AA211</f>
        <v>27</v>
      </c>
      <c r="AS221" s="45">
        <f>DataSourceBySite!AB211</f>
        <v>1</v>
      </c>
      <c r="AT221" s="2">
        <f>DataSourceBySite!W211</f>
        <v>27</v>
      </c>
      <c r="AU221" s="1">
        <f>DataSourceBySite!AC211</f>
        <v>27</v>
      </c>
      <c r="AV221" s="45">
        <f>DataSourceBySite!AD211</f>
        <v>1</v>
      </c>
      <c r="AW221" s="2">
        <f>DataSourceBySite!W211</f>
        <v>27</v>
      </c>
      <c r="AX221" s="1">
        <f>DataSourceBySite!AE211</f>
        <v>27</v>
      </c>
      <c r="AY221" s="45">
        <f>DataSourceBySite!AF211</f>
        <v>0</v>
      </c>
      <c r="AZ221" s="2">
        <f>DataSourceBySite!W211</f>
        <v>27</v>
      </c>
      <c r="BA221" s="1">
        <f>DataSourceBySite!AG211</f>
        <v>0</v>
      </c>
      <c r="BB221" s="45">
        <f>DataSourceBySite!AH211</f>
        <v>0</v>
      </c>
      <c r="BC221" s="2">
        <f>DataSourceBySite!W211</f>
        <v>27</v>
      </c>
      <c r="BD221" s="1">
        <f>DataSourceBySite!AI211</f>
        <v>0</v>
      </c>
      <c r="BE221" s="45">
        <f>DataSourceBySite!AJ211</f>
        <v>0</v>
      </c>
      <c r="BF221" s="2">
        <f>DataSourceBySite!W211</f>
        <v>27</v>
      </c>
      <c r="BG221" s="1">
        <f>DataSourceBySite!AK211</f>
        <v>0</v>
      </c>
      <c r="BH221" s="45">
        <f>DataSourceBySite!AL211</f>
        <v>0.96299999999999997</v>
      </c>
      <c r="BI221" s="2">
        <f>DataSourceBySite!W211</f>
        <v>27</v>
      </c>
      <c r="BJ221" s="1">
        <f>DataSourceBySite!AM211</f>
        <v>26</v>
      </c>
    </row>
    <row r="222" spans="1:62" x14ac:dyDescent="0.35">
      <c r="A222" s="3" t="str">
        <f>DataSourceBySite!A212</f>
        <v>RT2</v>
      </c>
      <c r="B222" s="32" t="str">
        <f>DataSourceBySite!B212</f>
        <v>PENNINE CARE NHS FOUNDATION TRUST</v>
      </c>
      <c r="C222" s="32" t="str">
        <f>IF(DataSourceBySite!AO212 = 0, "", DataSourceBySite!AO212)</f>
        <v>RT201</v>
      </c>
      <c r="D222" s="32" t="str">
        <f>IF(DataSourceBySite!AP212 = 0, "", DataSourceBySite!AP212)</f>
        <v>FAIRFIELD GENERAL HOSPITAL MENTAL HEALTH SERVICES</v>
      </c>
      <c r="E222" s="35">
        <f t="shared" si="12"/>
        <v>0.75936883629191321</v>
      </c>
      <c r="F222" s="35">
        <f t="shared" si="13"/>
        <v>0.75936883629191321</v>
      </c>
      <c r="G222" s="31">
        <f>DataSourceBySite!C212</f>
        <v>31</v>
      </c>
      <c r="H222" s="31">
        <f>DataSourceBySite!AN212 - DataSourceBySite!C212</f>
        <v>0</v>
      </c>
      <c r="I222" s="35">
        <f>IF(ISERROR(DataSourceBySite!C212/DataSourceBySite!AN212),1,DataSourceBySite!C212/DataSourceBySite!AN212)</f>
        <v>1</v>
      </c>
      <c r="J222" s="42">
        <f>DataSourceBySite!D212</f>
        <v>1</v>
      </c>
      <c r="K222" s="28">
        <f>DataSourceBySite!C212</f>
        <v>31</v>
      </c>
      <c r="L222" s="29">
        <f>DataSourceBySite!E212</f>
        <v>31</v>
      </c>
      <c r="M222" s="18">
        <f>DataSourceBySite!C212</f>
        <v>31</v>
      </c>
      <c r="N222" s="45">
        <f>DataSourceBySite!F212</f>
        <v>1</v>
      </c>
      <c r="O222" s="2">
        <f>DataSourceBySite!C212</f>
        <v>31</v>
      </c>
      <c r="P222" s="1">
        <f>DataSourceBySite!G212</f>
        <v>31</v>
      </c>
      <c r="Q222" s="45">
        <f>DataSourceBySite!H212</f>
        <v>1</v>
      </c>
      <c r="R222" s="2">
        <f>DataSourceBySite!C212</f>
        <v>31</v>
      </c>
      <c r="S222" s="1">
        <f>DataSourceBySite!I212</f>
        <v>31</v>
      </c>
      <c r="T222" s="45">
        <f>DataSourceBySite!J212</f>
        <v>1</v>
      </c>
      <c r="U222" s="2">
        <f>DataSourceBySite!C212</f>
        <v>31</v>
      </c>
      <c r="V222" s="1">
        <f>DataSourceBySite!K212</f>
        <v>31</v>
      </c>
      <c r="W222" s="45">
        <f>DataSourceBySite!L212</f>
        <v>1</v>
      </c>
      <c r="X222" s="2">
        <f>DataSourceBySite!C212</f>
        <v>31</v>
      </c>
      <c r="Y222" s="1">
        <f>DataSourceBySite!M212</f>
        <v>31</v>
      </c>
      <c r="Z222" s="45">
        <f>DataSourceBySite!N212</f>
        <v>1</v>
      </c>
      <c r="AA222" s="2">
        <f>DataSourceBySite!C212</f>
        <v>31</v>
      </c>
      <c r="AB222" s="1">
        <f>DataSourceBySite!O212</f>
        <v>31</v>
      </c>
      <c r="AC222" s="45">
        <f>DataSourceBySite!Q212</f>
        <v>0.8</v>
      </c>
      <c r="AD222" s="2">
        <f>DataSourceBySite!P212</f>
        <v>10</v>
      </c>
      <c r="AE222" s="1">
        <f>DataSourceBySite!R212</f>
        <v>8</v>
      </c>
      <c r="AF222" s="47">
        <f>DataSourceBySite!S212</f>
        <v>1</v>
      </c>
      <c r="AG222" s="2">
        <f>DataSourceBySite!C212</f>
        <v>31</v>
      </c>
      <c r="AH222" s="1">
        <f>DataSourceBySite!T212</f>
        <v>31</v>
      </c>
      <c r="AI222" s="45">
        <f>DataSourceBySite!U212</f>
        <v>1</v>
      </c>
      <c r="AJ222" s="2">
        <f>DataSourceBySite!C212</f>
        <v>31</v>
      </c>
      <c r="AK222" s="1">
        <f>DataSourceBySite!V212</f>
        <v>31</v>
      </c>
      <c r="AL222" s="18">
        <f>DataSourceBySite!W212</f>
        <v>40</v>
      </c>
      <c r="AM222" s="45">
        <f>DataSourceBySite!X212</f>
        <v>1</v>
      </c>
      <c r="AN222" s="2">
        <f>DataSourceBySite!W212</f>
        <v>40</v>
      </c>
      <c r="AO222" s="1">
        <f>DataSourceBySite!Y212</f>
        <v>40</v>
      </c>
      <c r="AP222" s="45">
        <f>DataSourceBySite!Z212</f>
        <v>1</v>
      </c>
      <c r="AQ222" s="2">
        <f>DataSourceBySite!W212</f>
        <v>40</v>
      </c>
      <c r="AR222" s="1">
        <f>DataSourceBySite!AA212</f>
        <v>40</v>
      </c>
      <c r="AS222" s="45">
        <f>DataSourceBySite!AB212</f>
        <v>1</v>
      </c>
      <c r="AT222" s="2">
        <f>DataSourceBySite!W212</f>
        <v>40</v>
      </c>
      <c r="AU222" s="1">
        <f>DataSourceBySite!AC212</f>
        <v>40</v>
      </c>
      <c r="AV222" s="45">
        <f>DataSourceBySite!AD212</f>
        <v>1</v>
      </c>
      <c r="AW222" s="2">
        <f>DataSourceBySite!W212</f>
        <v>40</v>
      </c>
      <c r="AX222" s="1">
        <f>DataSourceBySite!AE212</f>
        <v>40</v>
      </c>
      <c r="AY222" s="45">
        <f>DataSourceBySite!AF212</f>
        <v>0</v>
      </c>
      <c r="AZ222" s="2">
        <f>DataSourceBySite!W212</f>
        <v>40</v>
      </c>
      <c r="BA222" s="1">
        <f>DataSourceBySite!AG212</f>
        <v>0</v>
      </c>
      <c r="BB222" s="45">
        <f>DataSourceBySite!AH212</f>
        <v>0</v>
      </c>
      <c r="BC222" s="2">
        <f>DataSourceBySite!W212</f>
        <v>40</v>
      </c>
      <c r="BD222" s="1">
        <f>DataSourceBySite!AI212</f>
        <v>0</v>
      </c>
      <c r="BE222" s="45">
        <f>DataSourceBySite!AJ212</f>
        <v>0</v>
      </c>
      <c r="BF222" s="2">
        <f>DataSourceBySite!W212</f>
        <v>40</v>
      </c>
      <c r="BG222" s="1">
        <f>DataSourceBySite!AK212</f>
        <v>0</v>
      </c>
      <c r="BH222" s="45">
        <f>DataSourceBySite!AL212</f>
        <v>1</v>
      </c>
      <c r="BI222" s="2">
        <f>DataSourceBySite!W212</f>
        <v>40</v>
      </c>
      <c r="BJ222" s="1">
        <f>DataSourceBySite!AM212</f>
        <v>40</v>
      </c>
    </row>
    <row r="223" spans="1:62" x14ac:dyDescent="0.35">
      <c r="A223" s="3" t="str">
        <f>DataSourceBySite!A213</f>
        <v>RT2</v>
      </c>
      <c r="B223" s="32" t="str">
        <f>DataSourceBySite!B213</f>
        <v>PENNINE CARE NHS FOUNDATION TRUST</v>
      </c>
      <c r="C223" s="32" t="str">
        <f>IF(DataSourceBySite!AO213 = 0, "", DataSourceBySite!AO213)</f>
        <v>RT203</v>
      </c>
      <c r="D223" s="32" t="str">
        <f>IF(DataSourceBySite!AP213 = 0, "", DataSourceBySite!AP213)</f>
        <v>ROYAL OLDHAM HOSPITAL MENTAL HEALTH SERVICES</v>
      </c>
      <c r="E223" s="35">
        <f t="shared" si="12"/>
        <v>0.75917431192660545</v>
      </c>
      <c r="F223" s="35">
        <f t="shared" si="13"/>
        <v>0.75917431192660545</v>
      </c>
      <c r="G223" s="31">
        <f>DataSourceBySite!C213</f>
        <v>52</v>
      </c>
      <c r="H223" s="31">
        <f>DataSourceBySite!AN213 - DataSourceBySite!C213</f>
        <v>0</v>
      </c>
      <c r="I223" s="35">
        <f>IF(ISERROR(DataSourceBySite!C213/DataSourceBySite!AN213),1,DataSourceBySite!C213/DataSourceBySite!AN213)</f>
        <v>1</v>
      </c>
      <c r="J223" s="42">
        <f>DataSourceBySite!D213</f>
        <v>1</v>
      </c>
      <c r="K223" s="28">
        <f>DataSourceBySite!C213</f>
        <v>52</v>
      </c>
      <c r="L223" s="29">
        <f>DataSourceBySite!E213</f>
        <v>52</v>
      </c>
      <c r="M223" s="18">
        <f>DataSourceBySite!C213</f>
        <v>52</v>
      </c>
      <c r="N223" s="45">
        <f>DataSourceBySite!F213</f>
        <v>1</v>
      </c>
      <c r="O223" s="2">
        <f>DataSourceBySite!C213</f>
        <v>52</v>
      </c>
      <c r="P223" s="1">
        <f>DataSourceBySite!G213</f>
        <v>52</v>
      </c>
      <c r="Q223" s="45">
        <f>DataSourceBySite!H213</f>
        <v>1</v>
      </c>
      <c r="R223" s="2">
        <f>DataSourceBySite!C213</f>
        <v>52</v>
      </c>
      <c r="S223" s="1">
        <f>DataSourceBySite!I213</f>
        <v>52</v>
      </c>
      <c r="T223" s="45">
        <f>DataSourceBySite!J213</f>
        <v>1</v>
      </c>
      <c r="U223" s="2">
        <f>DataSourceBySite!C213</f>
        <v>52</v>
      </c>
      <c r="V223" s="1">
        <f>DataSourceBySite!K213</f>
        <v>52</v>
      </c>
      <c r="W223" s="45">
        <f>DataSourceBySite!L213</f>
        <v>1</v>
      </c>
      <c r="X223" s="2">
        <f>DataSourceBySite!C213</f>
        <v>52</v>
      </c>
      <c r="Y223" s="1">
        <f>DataSourceBySite!M213</f>
        <v>52</v>
      </c>
      <c r="Z223" s="45">
        <f>DataSourceBySite!N213</f>
        <v>1</v>
      </c>
      <c r="AA223" s="2">
        <f>DataSourceBySite!C213</f>
        <v>52</v>
      </c>
      <c r="AB223" s="1">
        <f>DataSourceBySite!O213</f>
        <v>52</v>
      </c>
      <c r="AC223" s="45">
        <f>DataSourceBySite!Q213</f>
        <v>0.8125</v>
      </c>
      <c r="AD223" s="2">
        <f>DataSourceBySite!P213</f>
        <v>32</v>
      </c>
      <c r="AE223" s="1">
        <f>DataSourceBySite!R213</f>
        <v>26</v>
      </c>
      <c r="AF223" s="47">
        <f>DataSourceBySite!S213</f>
        <v>1</v>
      </c>
      <c r="AG223" s="2">
        <f>DataSourceBySite!C213</f>
        <v>52</v>
      </c>
      <c r="AH223" s="1">
        <f>DataSourceBySite!T213</f>
        <v>52</v>
      </c>
      <c r="AI223" s="45">
        <f>DataSourceBySite!U213</f>
        <v>1</v>
      </c>
      <c r="AJ223" s="2">
        <f>DataSourceBySite!C213</f>
        <v>52</v>
      </c>
      <c r="AK223" s="1">
        <f>DataSourceBySite!V213</f>
        <v>52</v>
      </c>
      <c r="AL223" s="18">
        <f>DataSourceBySite!W213</f>
        <v>68</v>
      </c>
      <c r="AM223" s="45">
        <f>DataSourceBySite!X213</f>
        <v>1</v>
      </c>
      <c r="AN223" s="2">
        <f>DataSourceBySite!W213</f>
        <v>68</v>
      </c>
      <c r="AO223" s="1">
        <f>DataSourceBySite!Y213</f>
        <v>68</v>
      </c>
      <c r="AP223" s="45">
        <f>DataSourceBySite!Z213</f>
        <v>1</v>
      </c>
      <c r="AQ223" s="2">
        <f>DataSourceBySite!W213</f>
        <v>68</v>
      </c>
      <c r="AR223" s="1">
        <f>DataSourceBySite!AA213</f>
        <v>68</v>
      </c>
      <c r="AS223" s="45">
        <f>DataSourceBySite!AB213</f>
        <v>1</v>
      </c>
      <c r="AT223" s="2">
        <f>DataSourceBySite!W213</f>
        <v>68</v>
      </c>
      <c r="AU223" s="1">
        <f>DataSourceBySite!AC213</f>
        <v>68</v>
      </c>
      <c r="AV223" s="45">
        <f>DataSourceBySite!AD213</f>
        <v>1</v>
      </c>
      <c r="AW223" s="2">
        <f>DataSourceBySite!W213</f>
        <v>68</v>
      </c>
      <c r="AX223" s="1">
        <f>DataSourceBySite!AE213</f>
        <v>68</v>
      </c>
      <c r="AY223" s="45">
        <f>DataSourceBySite!AF213</f>
        <v>0</v>
      </c>
      <c r="AZ223" s="2">
        <f>DataSourceBySite!W213</f>
        <v>68</v>
      </c>
      <c r="BA223" s="1">
        <f>DataSourceBySite!AG213</f>
        <v>0</v>
      </c>
      <c r="BB223" s="45">
        <f>DataSourceBySite!AH213</f>
        <v>0</v>
      </c>
      <c r="BC223" s="2">
        <f>DataSourceBySite!W213</f>
        <v>68</v>
      </c>
      <c r="BD223" s="1">
        <f>DataSourceBySite!AI213</f>
        <v>0</v>
      </c>
      <c r="BE223" s="45">
        <f>DataSourceBySite!AJ213</f>
        <v>0</v>
      </c>
      <c r="BF223" s="2">
        <f>DataSourceBySite!W213</f>
        <v>68</v>
      </c>
      <c r="BG223" s="1">
        <f>DataSourceBySite!AK213</f>
        <v>0</v>
      </c>
      <c r="BH223" s="45">
        <f>DataSourceBySite!AL213</f>
        <v>1</v>
      </c>
      <c r="BI223" s="2">
        <f>DataSourceBySite!W213</f>
        <v>68</v>
      </c>
      <c r="BJ223" s="1">
        <f>DataSourceBySite!AM213</f>
        <v>68</v>
      </c>
    </row>
    <row r="224" spans="1:62" x14ac:dyDescent="0.35">
      <c r="A224" s="3" t="str">
        <f>DataSourceBySite!A214</f>
        <v>RT2</v>
      </c>
      <c r="B224" s="32" t="str">
        <f>DataSourceBySite!B214</f>
        <v>PENNINE CARE NHS FOUNDATION TRUST</v>
      </c>
      <c r="C224" s="32" t="str">
        <f>IF(DataSourceBySite!AO214 = 0, "", DataSourceBySite!AO214)</f>
        <v>RT205</v>
      </c>
      <c r="D224" s="32" t="str">
        <f>IF(DataSourceBySite!AP214 = 0, "", DataSourceBySite!AP214)</f>
        <v>STEPPING HILL HOSPITAL MENTAL HEALTH SERVICES</v>
      </c>
      <c r="E224" s="35">
        <f t="shared" si="12"/>
        <v>0.77302631578947367</v>
      </c>
      <c r="F224" s="35">
        <f t="shared" si="13"/>
        <v>0.7480899830220713</v>
      </c>
      <c r="G224" s="31">
        <f>DataSourceBySite!C214</f>
        <v>60</v>
      </c>
      <c r="H224" s="31">
        <f>DataSourceBySite!AN214 - DataSourceBySite!C214</f>
        <v>2</v>
      </c>
      <c r="I224" s="35">
        <f>IF(ISERROR(DataSourceBySite!C214/DataSourceBySite!AN214),1,DataSourceBySite!C214/DataSourceBySite!AN214)</f>
        <v>0.967741935483871</v>
      </c>
      <c r="J224" s="42">
        <f>DataSourceBySite!D214</f>
        <v>1</v>
      </c>
      <c r="K224" s="28">
        <f>DataSourceBySite!C214</f>
        <v>60</v>
      </c>
      <c r="L224" s="29">
        <f>DataSourceBySite!E214</f>
        <v>60</v>
      </c>
      <c r="M224" s="18">
        <f>DataSourceBySite!C214</f>
        <v>60</v>
      </c>
      <c r="N224" s="45">
        <f>DataSourceBySite!F214</f>
        <v>1</v>
      </c>
      <c r="O224" s="2">
        <f>DataSourceBySite!C214</f>
        <v>60</v>
      </c>
      <c r="P224" s="1">
        <f>DataSourceBySite!G214</f>
        <v>60</v>
      </c>
      <c r="Q224" s="45">
        <f>DataSourceBySite!H214</f>
        <v>1</v>
      </c>
      <c r="R224" s="2">
        <f>DataSourceBySite!C214</f>
        <v>60</v>
      </c>
      <c r="S224" s="1">
        <f>DataSourceBySite!I214</f>
        <v>60</v>
      </c>
      <c r="T224" s="45">
        <f>DataSourceBySite!J214</f>
        <v>1</v>
      </c>
      <c r="U224" s="2">
        <f>DataSourceBySite!C214</f>
        <v>60</v>
      </c>
      <c r="V224" s="1">
        <f>DataSourceBySite!K214</f>
        <v>60</v>
      </c>
      <c r="W224" s="45">
        <f>DataSourceBySite!L214</f>
        <v>1</v>
      </c>
      <c r="X224" s="2">
        <f>DataSourceBySite!C214</f>
        <v>60</v>
      </c>
      <c r="Y224" s="1">
        <f>DataSourceBySite!M214</f>
        <v>60</v>
      </c>
      <c r="Z224" s="45">
        <f>DataSourceBySite!N214</f>
        <v>1</v>
      </c>
      <c r="AA224" s="2">
        <f>DataSourceBySite!C214</f>
        <v>60</v>
      </c>
      <c r="AB224" s="1">
        <f>DataSourceBySite!O214</f>
        <v>60</v>
      </c>
      <c r="AC224" s="45">
        <f>DataSourceBySite!Q214</f>
        <v>0.73909999999999998</v>
      </c>
      <c r="AD224" s="2">
        <f>DataSourceBySite!P214</f>
        <v>23</v>
      </c>
      <c r="AE224" s="1">
        <f>DataSourceBySite!R214</f>
        <v>17</v>
      </c>
      <c r="AF224" s="47">
        <f>DataSourceBySite!S214</f>
        <v>1</v>
      </c>
      <c r="AG224" s="2">
        <f>DataSourceBySite!C214</f>
        <v>60</v>
      </c>
      <c r="AH224" s="1">
        <f>DataSourceBySite!T214</f>
        <v>60</v>
      </c>
      <c r="AI224" s="45">
        <f>DataSourceBySite!U214</f>
        <v>1</v>
      </c>
      <c r="AJ224" s="2">
        <f>DataSourceBySite!C214</f>
        <v>60</v>
      </c>
      <c r="AK224" s="1">
        <f>DataSourceBySite!V214</f>
        <v>60</v>
      </c>
      <c r="AL224" s="18">
        <f>DataSourceBySite!W214</f>
        <v>67</v>
      </c>
      <c r="AM224" s="45">
        <f>DataSourceBySite!X214</f>
        <v>1</v>
      </c>
      <c r="AN224" s="2">
        <f>DataSourceBySite!W214</f>
        <v>67</v>
      </c>
      <c r="AO224" s="1">
        <f>DataSourceBySite!Y214</f>
        <v>67</v>
      </c>
      <c r="AP224" s="45">
        <f>DataSourceBySite!Z214</f>
        <v>1</v>
      </c>
      <c r="AQ224" s="2">
        <f>DataSourceBySite!W214</f>
        <v>67</v>
      </c>
      <c r="AR224" s="1">
        <f>DataSourceBySite!AA214</f>
        <v>67</v>
      </c>
      <c r="AS224" s="45">
        <f>DataSourceBySite!AB214</f>
        <v>1</v>
      </c>
      <c r="AT224" s="2">
        <f>DataSourceBySite!W214</f>
        <v>67</v>
      </c>
      <c r="AU224" s="1">
        <f>DataSourceBySite!AC214</f>
        <v>67</v>
      </c>
      <c r="AV224" s="45">
        <f>DataSourceBySite!AD214</f>
        <v>1</v>
      </c>
      <c r="AW224" s="2">
        <f>DataSourceBySite!W214</f>
        <v>67</v>
      </c>
      <c r="AX224" s="1">
        <f>DataSourceBySite!AE214</f>
        <v>67</v>
      </c>
      <c r="AY224" s="45">
        <f>DataSourceBySite!AF214</f>
        <v>0</v>
      </c>
      <c r="AZ224" s="2">
        <f>DataSourceBySite!W214</f>
        <v>67</v>
      </c>
      <c r="BA224" s="1">
        <f>DataSourceBySite!AG214</f>
        <v>0</v>
      </c>
      <c r="BB224" s="45">
        <f>DataSourceBySite!AH214</f>
        <v>0</v>
      </c>
      <c r="BC224" s="2">
        <f>DataSourceBySite!W214</f>
        <v>67</v>
      </c>
      <c r="BD224" s="1">
        <f>DataSourceBySite!AI214</f>
        <v>0</v>
      </c>
      <c r="BE224" s="45">
        <f>DataSourceBySite!AJ214</f>
        <v>0</v>
      </c>
      <c r="BF224" s="2">
        <f>DataSourceBySite!W214</f>
        <v>67</v>
      </c>
      <c r="BG224" s="1">
        <f>DataSourceBySite!AK214</f>
        <v>0</v>
      </c>
      <c r="BH224" s="45">
        <f>DataSourceBySite!AL214</f>
        <v>1</v>
      </c>
      <c r="BI224" s="2">
        <f>DataSourceBySite!W214</f>
        <v>67</v>
      </c>
      <c r="BJ224" s="1">
        <f>DataSourceBySite!AM214</f>
        <v>67</v>
      </c>
    </row>
    <row r="225" spans="1:62" x14ac:dyDescent="0.35">
      <c r="A225" s="3" t="str">
        <f>DataSourceBySite!A215</f>
        <v>RT2</v>
      </c>
      <c r="B225" s="32" t="str">
        <f>DataSourceBySite!B215</f>
        <v>PENNINE CARE NHS FOUNDATION TRUST</v>
      </c>
      <c r="C225" s="32" t="str">
        <f>IF(DataSourceBySite!AO215 = 0, "", DataSourceBySite!AO215)</f>
        <v>RT202</v>
      </c>
      <c r="D225" s="32" t="str">
        <f>IF(DataSourceBySite!AP215 = 0, "", DataSourceBySite!AP215)</f>
        <v>TAMESIDE HOSPITAL MENTAL HEALTH SERVICES</v>
      </c>
      <c r="E225" s="35">
        <f t="shared" si="12"/>
        <v>0.76015936254980077</v>
      </c>
      <c r="F225" s="35">
        <f t="shared" si="13"/>
        <v>0.76015936254980077</v>
      </c>
      <c r="G225" s="31">
        <f>DataSourceBySite!C215</f>
        <v>72</v>
      </c>
      <c r="H225" s="31">
        <f>DataSourceBySite!AN215 - DataSourceBySite!C215</f>
        <v>0</v>
      </c>
      <c r="I225" s="35">
        <f>IF(ISERROR(DataSourceBySite!C215/DataSourceBySite!AN215),1,DataSourceBySite!C215/DataSourceBySite!AN215)</f>
        <v>1</v>
      </c>
      <c r="J225" s="42">
        <f>DataSourceBySite!D215</f>
        <v>1</v>
      </c>
      <c r="K225" s="28">
        <f>DataSourceBySite!C215</f>
        <v>72</v>
      </c>
      <c r="L225" s="29">
        <f>DataSourceBySite!E215</f>
        <v>72</v>
      </c>
      <c r="M225" s="18">
        <f>DataSourceBySite!C215</f>
        <v>72</v>
      </c>
      <c r="N225" s="45">
        <f>DataSourceBySite!F215</f>
        <v>1</v>
      </c>
      <c r="O225" s="2">
        <f>DataSourceBySite!C215</f>
        <v>72</v>
      </c>
      <c r="P225" s="1">
        <f>DataSourceBySite!G215</f>
        <v>72</v>
      </c>
      <c r="Q225" s="45">
        <f>DataSourceBySite!H215</f>
        <v>1</v>
      </c>
      <c r="R225" s="2">
        <f>DataSourceBySite!C215</f>
        <v>72</v>
      </c>
      <c r="S225" s="1">
        <f>DataSourceBySite!I215</f>
        <v>72</v>
      </c>
      <c r="T225" s="45">
        <f>DataSourceBySite!J215</f>
        <v>1</v>
      </c>
      <c r="U225" s="2">
        <f>DataSourceBySite!C215</f>
        <v>72</v>
      </c>
      <c r="V225" s="1">
        <f>DataSourceBySite!K215</f>
        <v>72</v>
      </c>
      <c r="W225" s="45">
        <f>DataSourceBySite!L215</f>
        <v>1</v>
      </c>
      <c r="X225" s="2">
        <f>DataSourceBySite!C215</f>
        <v>72</v>
      </c>
      <c r="Y225" s="1">
        <f>DataSourceBySite!M215</f>
        <v>72</v>
      </c>
      <c r="Z225" s="45">
        <f>DataSourceBySite!N215</f>
        <v>1</v>
      </c>
      <c r="AA225" s="2">
        <f>DataSourceBySite!C215</f>
        <v>72</v>
      </c>
      <c r="AB225" s="1">
        <f>DataSourceBySite!O215</f>
        <v>72</v>
      </c>
      <c r="AC225" s="45">
        <f>DataSourceBySite!Q215</f>
        <v>0.98040000000000005</v>
      </c>
      <c r="AD225" s="2">
        <f>DataSourceBySite!P215</f>
        <v>51</v>
      </c>
      <c r="AE225" s="1">
        <f>DataSourceBySite!R215</f>
        <v>50</v>
      </c>
      <c r="AF225" s="47">
        <f>DataSourceBySite!S215</f>
        <v>1</v>
      </c>
      <c r="AG225" s="2">
        <f>DataSourceBySite!C215</f>
        <v>72</v>
      </c>
      <c r="AH225" s="1">
        <f>DataSourceBySite!T215</f>
        <v>72</v>
      </c>
      <c r="AI225" s="45">
        <f>DataSourceBySite!U215</f>
        <v>1</v>
      </c>
      <c r="AJ225" s="2">
        <f>DataSourceBySite!C215</f>
        <v>72</v>
      </c>
      <c r="AK225" s="1">
        <f>DataSourceBySite!V215</f>
        <v>72</v>
      </c>
      <c r="AL225" s="18">
        <f>DataSourceBySite!W215</f>
        <v>100</v>
      </c>
      <c r="AM225" s="45">
        <f>DataSourceBySite!X215</f>
        <v>1</v>
      </c>
      <c r="AN225" s="2">
        <f>DataSourceBySite!W215</f>
        <v>100</v>
      </c>
      <c r="AO225" s="1">
        <f>DataSourceBySite!Y215</f>
        <v>100</v>
      </c>
      <c r="AP225" s="45">
        <f>DataSourceBySite!Z215</f>
        <v>1</v>
      </c>
      <c r="AQ225" s="2">
        <f>DataSourceBySite!W215</f>
        <v>100</v>
      </c>
      <c r="AR225" s="1">
        <f>DataSourceBySite!AA215</f>
        <v>100</v>
      </c>
      <c r="AS225" s="45">
        <f>DataSourceBySite!AB215</f>
        <v>1</v>
      </c>
      <c r="AT225" s="2">
        <f>DataSourceBySite!W215</f>
        <v>100</v>
      </c>
      <c r="AU225" s="1">
        <f>DataSourceBySite!AC215</f>
        <v>100</v>
      </c>
      <c r="AV225" s="45">
        <f>DataSourceBySite!AD215</f>
        <v>1</v>
      </c>
      <c r="AW225" s="2">
        <f>DataSourceBySite!W215</f>
        <v>100</v>
      </c>
      <c r="AX225" s="1">
        <f>DataSourceBySite!AE215</f>
        <v>100</v>
      </c>
      <c r="AY225" s="45">
        <f>DataSourceBySite!AF215</f>
        <v>0</v>
      </c>
      <c r="AZ225" s="2">
        <f>DataSourceBySite!W215</f>
        <v>100</v>
      </c>
      <c r="BA225" s="1">
        <f>DataSourceBySite!AG215</f>
        <v>0</v>
      </c>
      <c r="BB225" s="45">
        <f>DataSourceBySite!AH215</f>
        <v>0</v>
      </c>
      <c r="BC225" s="2">
        <f>DataSourceBySite!W215</f>
        <v>100</v>
      </c>
      <c r="BD225" s="1">
        <f>DataSourceBySite!AI215</f>
        <v>0</v>
      </c>
      <c r="BE225" s="45">
        <f>DataSourceBySite!AJ215</f>
        <v>0</v>
      </c>
      <c r="BF225" s="2">
        <f>DataSourceBySite!W215</f>
        <v>100</v>
      </c>
      <c r="BG225" s="1">
        <f>DataSourceBySite!AK215</f>
        <v>0</v>
      </c>
      <c r="BH225" s="45">
        <f>DataSourceBySite!AL215</f>
        <v>1</v>
      </c>
      <c r="BI225" s="2">
        <f>DataSourceBySite!W215</f>
        <v>100</v>
      </c>
      <c r="BJ225" s="1">
        <f>DataSourceBySite!AM215</f>
        <v>100</v>
      </c>
    </row>
    <row r="226" spans="1:62" x14ac:dyDescent="0.35">
      <c r="A226" s="3" t="str">
        <f>DataSourceBySite!A216</f>
        <v>RXE</v>
      </c>
      <c r="B226" s="32" t="str">
        <f>DataSourceBySite!B216</f>
        <v>ROTHERHAM DONCASTER AND SOUTH HUMBER NHS FOUNDATION TRUST</v>
      </c>
      <c r="C226" s="32" t="str">
        <f>IF(DataSourceBySite!AO216 = 0, "", DataSourceBySite!AO216)</f>
        <v>RXEAA</v>
      </c>
      <c r="D226" s="32" t="str">
        <f>IF(DataSourceBySite!AP216 = 0, "", DataSourceBySite!AP216)</f>
        <v>DONCASTER - TICKHILL ROAD SITE</v>
      </c>
      <c r="E226" s="35">
        <f t="shared" si="12"/>
        <v>0.95338983050847459</v>
      </c>
      <c r="F226" s="35">
        <f t="shared" si="13"/>
        <v>0.95338983050847459</v>
      </c>
      <c r="G226" s="31">
        <f>DataSourceBySite!C216</f>
        <v>33</v>
      </c>
      <c r="H226" s="31">
        <f>DataSourceBySite!AN216 - DataSourceBySite!C216</f>
        <v>0</v>
      </c>
      <c r="I226" s="35">
        <f>IF(ISERROR(DataSourceBySite!C216/DataSourceBySite!AN216),1,DataSourceBySite!C216/DataSourceBySite!AN216)</f>
        <v>1</v>
      </c>
      <c r="J226" s="42">
        <f>DataSourceBySite!D216</f>
        <v>1</v>
      </c>
      <c r="K226" s="28">
        <f>DataSourceBySite!C216</f>
        <v>33</v>
      </c>
      <c r="L226" s="29">
        <f>DataSourceBySite!E216</f>
        <v>33</v>
      </c>
      <c r="M226" s="18">
        <f>DataSourceBySite!C216</f>
        <v>33</v>
      </c>
      <c r="N226" s="45">
        <f>DataSourceBySite!F216</f>
        <v>1</v>
      </c>
      <c r="O226" s="2">
        <f>DataSourceBySite!C216</f>
        <v>33</v>
      </c>
      <c r="P226" s="1">
        <f>DataSourceBySite!G216</f>
        <v>33</v>
      </c>
      <c r="Q226" s="45">
        <f>DataSourceBySite!H216</f>
        <v>1</v>
      </c>
      <c r="R226" s="2">
        <f>DataSourceBySite!C216</f>
        <v>33</v>
      </c>
      <c r="S226" s="1">
        <f>DataSourceBySite!I216</f>
        <v>33</v>
      </c>
      <c r="T226" s="45">
        <f>DataSourceBySite!J216</f>
        <v>0.84850000000000003</v>
      </c>
      <c r="U226" s="2">
        <f>DataSourceBySite!C216</f>
        <v>33</v>
      </c>
      <c r="V226" s="1">
        <f>DataSourceBySite!K216</f>
        <v>28</v>
      </c>
      <c r="W226" s="45">
        <f>DataSourceBySite!L216</f>
        <v>0.84850000000000003</v>
      </c>
      <c r="X226" s="2">
        <f>DataSourceBySite!C216</f>
        <v>33</v>
      </c>
      <c r="Y226" s="1">
        <f>DataSourceBySite!M216</f>
        <v>28</v>
      </c>
      <c r="Z226" s="45">
        <f>DataSourceBySite!N216</f>
        <v>1</v>
      </c>
      <c r="AA226" s="2">
        <f>DataSourceBySite!C216</f>
        <v>33</v>
      </c>
      <c r="AB226" s="1">
        <f>DataSourceBySite!O216</f>
        <v>33</v>
      </c>
      <c r="AC226" s="45">
        <f>DataSourceBySite!Q216</f>
        <v>0.8</v>
      </c>
      <c r="AD226" s="2">
        <f>DataSourceBySite!P216</f>
        <v>10</v>
      </c>
      <c r="AE226" s="1">
        <f>DataSourceBySite!R216</f>
        <v>8</v>
      </c>
      <c r="AF226" s="47">
        <f>DataSourceBySite!S216</f>
        <v>1</v>
      </c>
      <c r="AG226" s="2">
        <f>DataSourceBySite!C216</f>
        <v>33</v>
      </c>
      <c r="AH226" s="1">
        <f>DataSourceBySite!T216</f>
        <v>33</v>
      </c>
      <c r="AI226" s="45">
        <f>DataSourceBySite!U216</f>
        <v>1</v>
      </c>
      <c r="AJ226" s="2">
        <f>DataSourceBySite!C216</f>
        <v>33</v>
      </c>
      <c r="AK226" s="1">
        <f>DataSourceBySite!V216</f>
        <v>33</v>
      </c>
      <c r="AL226" s="18">
        <f>DataSourceBySite!W216</f>
        <v>33</v>
      </c>
      <c r="AM226" s="45">
        <f>DataSourceBySite!X216</f>
        <v>1</v>
      </c>
      <c r="AN226" s="2">
        <f>DataSourceBySite!W216</f>
        <v>33</v>
      </c>
      <c r="AO226" s="1">
        <f>DataSourceBySite!Y216</f>
        <v>33</v>
      </c>
      <c r="AP226" s="45">
        <f>DataSourceBySite!Z216</f>
        <v>1</v>
      </c>
      <c r="AQ226" s="2">
        <f>DataSourceBySite!W216</f>
        <v>33</v>
      </c>
      <c r="AR226" s="1">
        <f>DataSourceBySite!AA216</f>
        <v>33</v>
      </c>
      <c r="AS226" s="45">
        <f>DataSourceBySite!AB216</f>
        <v>0.84850000000000003</v>
      </c>
      <c r="AT226" s="2">
        <f>DataSourceBySite!W216</f>
        <v>33</v>
      </c>
      <c r="AU226" s="1">
        <f>DataSourceBySite!AC216</f>
        <v>28</v>
      </c>
      <c r="AV226" s="45">
        <f>DataSourceBySite!AD216</f>
        <v>0.84850000000000003</v>
      </c>
      <c r="AW226" s="2">
        <f>DataSourceBySite!W216</f>
        <v>33</v>
      </c>
      <c r="AX226" s="1">
        <f>DataSourceBySite!AE216</f>
        <v>28</v>
      </c>
      <c r="AY226" s="45">
        <f>DataSourceBySite!AF216</f>
        <v>1</v>
      </c>
      <c r="AZ226" s="2">
        <f>DataSourceBySite!W216</f>
        <v>33</v>
      </c>
      <c r="BA226" s="1">
        <f>DataSourceBySite!AG216</f>
        <v>33</v>
      </c>
      <c r="BB226" s="45">
        <f>DataSourceBySite!AH216</f>
        <v>1</v>
      </c>
      <c r="BC226" s="2">
        <f>DataSourceBySite!W216</f>
        <v>33</v>
      </c>
      <c r="BD226" s="1">
        <f>DataSourceBySite!AI216</f>
        <v>33</v>
      </c>
      <c r="BE226" s="45">
        <f>DataSourceBySite!AJ216</f>
        <v>1</v>
      </c>
      <c r="BF226" s="2">
        <f>DataSourceBySite!W216</f>
        <v>33</v>
      </c>
      <c r="BG226" s="1">
        <f>DataSourceBySite!AK216</f>
        <v>33</v>
      </c>
      <c r="BH226" s="45">
        <f>DataSourceBySite!AL216</f>
        <v>1</v>
      </c>
      <c r="BI226" s="2">
        <f>DataSourceBySite!W216</f>
        <v>33</v>
      </c>
      <c r="BJ226" s="1">
        <f>DataSourceBySite!AM216</f>
        <v>33</v>
      </c>
    </row>
    <row r="227" spans="1:62" x14ac:dyDescent="0.35">
      <c r="A227" s="3" t="str">
        <f>DataSourceBySite!A217</f>
        <v>RXE</v>
      </c>
      <c r="B227" s="32" t="str">
        <f>DataSourceBySite!B217</f>
        <v>ROTHERHAM DONCASTER AND SOUTH HUMBER NHS FOUNDATION TRUST</v>
      </c>
      <c r="C227" s="32" t="str">
        <f>IF(DataSourceBySite!AO217 = 0, "", DataSourceBySite!AO217)</f>
        <v>RXE92</v>
      </c>
      <c r="D227" s="32" t="str">
        <f>IF(DataSourceBySite!AP217 = 0, "", DataSourceBySite!AP217)</f>
        <v>NTH LINCS - GREAT OAKS INPATIENT UNIT</v>
      </c>
      <c r="E227" s="35">
        <f t="shared" si="12"/>
        <v>0.89308176100628933</v>
      </c>
      <c r="F227" s="35">
        <f t="shared" si="13"/>
        <v>0.89308176100628933</v>
      </c>
      <c r="G227" s="31">
        <f>DataSourceBySite!C217</f>
        <v>11</v>
      </c>
      <c r="H227" s="31">
        <f>DataSourceBySite!AN217 - DataSourceBySite!C217</f>
        <v>0</v>
      </c>
      <c r="I227" s="35">
        <f>IF(ISERROR(DataSourceBySite!C217/DataSourceBySite!AN217),1,DataSourceBySite!C217/DataSourceBySite!AN217)</f>
        <v>1</v>
      </c>
      <c r="J227" s="42">
        <f>DataSourceBySite!D217</f>
        <v>1</v>
      </c>
      <c r="K227" s="28">
        <f>DataSourceBySite!C217</f>
        <v>11</v>
      </c>
      <c r="L227" s="29">
        <f>DataSourceBySite!E217</f>
        <v>11</v>
      </c>
      <c r="M227" s="18">
        <f>DataSourceBySite!C217</f>
        <v>11</v>
      </c>
      <c r="N227" s="45">
        <f>DataSourceBySite!F217</f>
        <v>1</v>
      </c>
      <c r="O227" s="2">
        <f>DataSourceBySite!C217</f>
        <v>11</v>
      </c>
      <c r="P227" s="1">
        <f>DataSourceBySite!G217</f>
        <v>11</v>
      </c>
      <c r="Q227" s="45">
        <f>DataSourceBySite!H217</f>
        <v>1</v>
      </c>
      <c r="R227" s="2">
        <f>DataSourceBySite!C217</f>
        <v>11</v>
      </c>
      <c r="S227" s="1">
        <f>DataSourceBySite!I217</f>
        <v>11</v>
      </c>
      <c r="T227" s="45">
        <f>DataSourceBySite!J217</f>
        <v>0.72729999999999995</v>
      </c>
      <c r="U227" s="2">
        <f>DataSourceBySite!C217</f>
        <v>11</v>
      </c>
      <c r="V227" s="1">
        <f>DataSourceBySite!K217</f>
        <v>8</v>
      </c>
      <c r="W227" s="45">
        <f>DataSourceBySite!L217</f>
        <v>0.72729999999999995</v>
      </c>
      <c r="X227" s="2">
        <f>DataSourceBySite!C217</f>
        <v>11</v>
      </c>
      <c r="Y227" s="1">
        <f>DataSourceBySite!M217</f>
        <v>8</v>
      </c>
      <c r="Z227" s="45">
        <f>DataSourceBySite!N217</f>
        <v>1</v>
      </c>
      <c r="AA227" s="2">
        <f>DataSourceBySite!C217</f>
        <v>11</v>
      </c>
      <c r="AB227" s="1">
        <f>DataSourceBySite!O217</f>
        <v>11</v>
      </c>
      <c r="AC227" s="45">
        <f>DataSourceBySite!Q217</f>
        <v>0.8</v>
      </c>
      <c r="AD227" s="2">
        <f>DataSourceBySite!P217</f>
        <v>5</v>
      </c>
      <c r="AE227" s="1">
        <f>DataSourceBySite!R217</f>
        <v>0</v>
      </c>
      <c r="AF227" s="47">
        <f>DataSourceBySite!S217</f>
        <v>1</v>
      </c>
      <c r="AG227" s="2">
        <f>DataSourceBySite!C217</f>
        <v>11</v>
      </c>
      <c r="AH227" s="1">
        <f>DataSourceBySite!T217</f>
        <v>11</v>
      </c>
      <c r="AI227" s="45">
        <f>DataSourceBySite!U217</f>
        <v>1</v>
      </c>
      <c r="AJ227" s="2">
        <f>DataSourceBySite!C217</f>
        <v>11</v>
      </c>
      <c r="AK227" s="1">
        <f>DataSourceBySite!V217</f>
        <v>11</v>
      </c>
      <c r="AL227" s="18">
        <f>DataSourceBySite!W217</f>
        <v>11</v>
      </c>
      <c r="AM227" s="45">
        <f>DataSourceBySite!X217</f>
        <v>1</v>
      </c>
      <c r="AN227" s="2">
        <f>DataSourceBySite!W217</f>
        <v>11</v>
      </c>
      <c r="AO227" s="1">
        <f>DataSourceBySite!Y217</f>
        <v>11</v>
      </c>
      <c r="AP227" s="45">
        <f>DataSourceBySite!Z217</f>
        <v>1</v>
      </c>
      <c r="AQ227" s="2">
        <f>DataSourceBySite!W217</f>
        <v>11</v>
      </c>
      <c r="AR227" s="1">
        <f>DataSourceBySite!AA217</f>
        <v>11</v>
      </c>
      <c r="AS227" s="45">
        <f>DataSourceBySite!AB217</f>
        <v>0.72729999999999995</v>
      </c>
      <c r="AT227" s="2">
        <f>DataSourceBySite!W217</f>
        <v>11</v>
      </c>
      <c r="AU227" s="1">
        <f>DataSourceBySite!AC217</f>
        <v>8</v>
      </c>
      <c r="AV227" s="45">
        <f>DataSourceBySite!AD217</f>
        <v>0.72729999999999995</v>
      </c>
      <c r="AW227" s="2">
        <f>DataSourceBySite!W217</f>
        <v>11</v>
      </c>
      <c r="AX227" s="1">
        <f>DataSourceBySite!AE217</f>
        <v>8</v>
      </c>
      <c r="AY227" s="45">
        <f>DataSourceBySite!AF217</f>
        <v>1</v>
      </c>
      <c r="AZ227" s="2">
        <f>DataSourceBySite!W217</f>
        <v>11</v>
      </c>
      <c r="BA227" s="1">
        <f>DataSourceBySite!AG217</f>
        <v>11</v>
      </c>
      <c r="BB227" s="45">
        <f>DataSourceBySite!AH217</f>
        <v>1</v>
      </c>
      <c r="BC227" s="2">
        <f>DataSourceBySite!W217</f>
        <v>11</v>
      </c>
      <c r="BD227" s="1">
        <f>DataSourceBySite!AI217</f>
        <v>11</v>
      </c>
      <c r="BE227" s="45">
        <f>DataSourceBySite!AJ217</f>
        <v>1</v>
      </c>
      <c r="BF227" s="2">
        <f>DataSourceBySite!W217</f>
        <v>11</v>
      </c>
      <c r="BG227" s="1">
        <f>DataSourceBySite!AK217</f>
        <v>11</v>
      </c>
      <c r="BH227" s="45">
        <f>DataSourceBySite!AL217</f>
        <v>1</v>
      </c>
      <c r="BI227" s="2">
        <f>DataSourceBySite!W217</f>
        <v>11</v>
      </c>
      <c r="BJ227" s="1">
        <f>DataSourceBySite!AM217</f>
        <v>11</v>
      </c>
    </row>
    <row r="228" spans="1:62" x14ac:dyDescent="0.35">
      <c r="A228" s="3" t="str">
        <f>DataSourceBySite!A218</f>
        <v>RXE</v>
      </c>
      <c r="B228" s="32" t="str">
        <f>DataSourceBySite!B218</f>
        <v>ROTHERHAM DONCASTER AND SOUTH HUMBER NHS FOUNDATION TRUST</v>
      </c>
      <c r="C228" s="32" t="str">
        <f>IF(DataSourceBySite!AO218 = 0, "", DataSourceBySite!AO218)</f>
        <v>RXE07</v>
      </c>
      <c r="D228" s="32" t="str">
        <f>IF(DataSourceBySite!AP218 = 0, "", DataSourceBySite!AP218)</f>
        <v>ROTHERHAM OLDER PEOPLE'S MENTAL HEALTH SERVICES</v>
      </c>
      <c r="E228" s="35">
        <f t="shared" si="12"/>
        <v>1</v>
      </c>
      <c r="F228" s="35">
        <f t="shared" si="13"/>
        <v>1</v>
      </c>
      <c r="G228" s="31">
        <f>DataSourceBySite!C218</f>
        <v>9</v>
      </c>
      <c r="H228" s="31">
        <f>DataSourceBySite!AN218 - DataSourceBySite!C218</f>
        <v>0</v>
      </c>
      <c r="I228" s="35">
        <f>IF(ISERROR(DataSourceBySite!C218/DataSourceBySite!AN218),1,DataSourceBySite!C218/DataSourceBySite!AN218)</f>
        <v>1</v>
      </c>
      <c r="J228" s="42">
        <f>DataSourceBySite!D218</f>
        <v>1</v>
      </c>
      <c r="K228" s="28">
        <f>DataSourceBySite!C218</f>
        <v>9</v>
      </c>
      <c r="L228" s="29">
        <f>DataSourceBySite!E218</f>
        <v>9</v>
      </c>
      <c r="M228" s="18">
        <f>DataSourceBySite!C218</f>
        <v>9</v>
      </c>
      <c r="N228" s="45">
        <f>DataSourceBySite!F218</f>
        <v>1</v>
      </c>
      <c r="O228" s="2">
        <f>DataSourceBySite!C218</f>
        <v>9</v>
      </c>
      <c r="P228" s="1">
        <f>DataSourceBySite!G218</f>
        <v>9</v>
      </c>
      <c r="Q228" s="45">
        <f>DataSourceBySite!H218</f>
        <v>1</v>
      </c>
      <c r="R228" s="2">
        <f>DataSourceBySite!C218</f>
        <v>9</v>
      </c>
      <c r="S228" s="1">
        <f>DataSourceBySite!I218</f>
        <v>9</v>
      </c>
      <c r="T228" s="45">
        <f>DataSourceBySite!J218</f>
        <v>1</v>
      </c>
      <c r="U228" s="2">
        <f>DataSourceBySite!C218</f>
        <v>9</v>
      </c>
      <c r="V228" s="1">
        <f>DataSourceBySite!K218</f>
        <v>9</v>
      </c>
      <c r="W228" s="45">
        <f>DataSourceBySite!L218</f>
        <v>1</v>
      </c>
      <c r="X228" s="2">
        <f>DataSourceBySite!C218</f>
        <v>9</v>
      </c>
      <c r="Y228" s="1">
        <f>DataSourceBySite!M218</f>
        <v>9</v>
      </c>
      <c r="Z228" s="45">
        <f>DataSourceBySite!N218</f>
        <v>1</v>
      </c>
      <c r="AA228" s="2">
        <f>DataSourceBySite!C218</f>
        <v>9</v>
      </c>
      <c r="AB228" s="1">
        <f>DataSourceBySite!O218</f>
        <v>9</v>
      </c>
      <c r="AC228" s="45">
        <f>DataSourceBySite!Q218</f>
        <v>1</v>
      </c>
      <c r="AD228" s="2">
        <f>DataSourceBySite!P218</f>
        <v>7</v>
      </c>
      <c r="AE228" s="1">
        <f>DataSourceBySite!R218</f>
        <v>7</v>
      </c>
      <c r="AF228" s="47">
        <f>DataSourceBySite!S218</f>
        <v>1</v>
      </c>
      <c r="AG228" s="2">
        <f>DataSourceBySite!C218</f>
        <v>9</v>
      </c>
      <c r="AH228" s="1">
        <f>DataSourceBySite!T218</f>
        <v>9</v>
      </c>
      <c r="AI228" s="45">
        <f>DataSourceBySite!U218</f>
        <v>1</v>
      </c>
      <c r="AJ228" s="2">
        <f>DataSourceBySite!C218</f>
        <v>9</v>
      </c>
      <c r="AK228" s="1">
        <f>DataSourceBySite!V218</f>
        <v>9</v>
      </c>
      <c r="AL228" s="18">
        <f>DataSourceBySite!W218</f>
        <v>9</v>
      </c>
      <c r="AM228" s="45">
        <f>DataSourceBySite!X218</f>
        <v>1</v>
      </c>
      <c r="AN228" s="2">
        <f>DataSourceBySite!W218</f>
        <v>9</v>
      </c>
      <c r="AO228" s="1">
        <f>DataSourceBySite!Y218</f>
        <v>9</v>
      </c>
      <c r="AP228" s="45">
        <f>DataSourceBySite!Z218</f>
        <v>1</v>
      </c>
      <c r="AQ228" s="2">
        <f>DataSourceBySite!W218</f>
        <v>9</v>
      </c>
      <c r="AR228" s="1">
        <f>DataSourceBySite!AA218</f>
        <v>9</v>
      </c>
      <c r="AS228" s="45">
        <f>DataSourceBySite!AB218</f>
        <v>1</v>
      </c>
      <c r="AT228" s="2">
        <f>DataSourceBySite!W218</f>
        <v>9</v>
      </c>
      <c r="AU228" s="1">
        <f>DataSourceBySite!AC218</f>
        <v>9</v>
      </c>
      <c r="AV228" s="45">
        <f>DataSourceBySite!AD218</f>
        <v>1</v>
      </c>
      <c r="AW228" s="2">
        <f>DataSourceBySite!W218</f>
        <v>9</v>
      </c>
      <c r="AX228" s="1">
        <f>DataSourceBySite!AE218</f>
        <v>9</v>
      </c>
      <c r="AY228" s="45">
        <f>DataSourceBySite!AF218</f>
        <v>1</v>
      </c>
      <c r="AZ228" s="2">
        <f>DataSourceBySite!W218</f>
        <v>9</v>
      </c>
      <c r="BA228" s="1">
        <f>DataSourceBySite!AG218</f>
        <v>9</v>
      </c>
      <c r="BB228" s="45">
        <f>DataSourceBySite!AH218</f>
        <v>1</v>
      </c>
      <c r="BC228" s="2">
        <f>DataSourceBySite!W218</f>
        <v>9</v>
      </c>
      <c r="BD228" s="1">
        <f>DataSourceBySite!AI218</f>
        <v>9</v>
      </c>
      <c r="BE228" s="45">
        <f>DataSourceBySite!AJ218</f>
        <v>1</v>
      </c>
      <c r="BF228" s="2">
        <f>DataSourceBySite!W218</f>
        <v>9</v>
      </c>
      <c r="BG228" s="1">
        <f>DataSourceBySite!AK218</f>
        <v>9</v>
      </c>
      <c r="BH228" s="45">
        <f>DataSourceBySite!AL218</f>
        <v>1</v>
      </c>
      <c r="BI228" s="2">
        <f>DataSourceBySite!W218</f>
        <v>9</v>
      </c>
      <c r="BJ228" s="1">
        <f>DataSourceBySite!AM218</f>
        <v>9</v>
      </c>
    </row>
    <row r="229" spans="1:62" x14ac:dyDescent="0.35">
      <c r="A229" s="3" t="str">
        <f>DataSourceBySite!A219</f>
        <v>RXE</v>
      </c>
      <c r="B229" s="32" t="str">
        <f>DataSourceBySite!B219</f>
        <v>ROTHERHAM DONCASTER AND SOUTH HUMBER NHS FOUNDATION TRUST</v>
      </c>
      <c r="C229" s="32" t="str">
        <f>IF(DataSourceBySite!AO219 = 0, "", DataSourceBySite!AO219)</f>
        <v>O4I5U</v>
      </c>
      <c r="D229" s="32" t="str">
        <f>IF(DataSourceBySite!AP219 = 0, "", DataSourceBySite!AP219)</f>
        <v>ROTHERHAM SWALLOWNEST COURT INPATIENT UNIT</v>
      </c>
      <c r="E229" s="35">
        <f t="shared" si="12"/>
        <v>0.93706293706293708</v>
      </c>
      <c r="F229" s="35">
        <f t="shared" si="13"/>
        <v>0.93706293706293708</v>
      </c>
      <c r="G229" s="31">
        <f>DataSourceBySite!C219</f>
        <v>20</v>
      </c>
      <c r="H229" s="31">
        <f>DataSourceBySite!AN219 - DataSourceBySite!C219</f>
        <v>0</v>
      </c>
      <c r="I229" s="35">
        <f>IF(ISERROR(DataSourceBySite!C219/DataSourceBySite!AN219),1,DataSourceBySite!C219/DataSourceBySite!AN219)</f>
        <v>1</v>
      </c>
      <c r="J229" s="42">
        <f>DataSourceBySite!D219</f>
        <v>1</v>
      </c>
      <c r="K229" s="28">
        <f>DataSourceBySite!C219</f>
        <v>20</v>
      </c>
      <c r="L229" s="29">
        <f>DataSourceBySite!E219</f>
        <v>20</v>
      </c>
      <c r="M229" s="18">
        <f>DataSourceBySite!C219</f>
        <v>20</v>
      </c>
      <c r="N229" s="45">
        <f>DataSourceBySite!F219</f>
        <v>1</v>
      </c>
      <c r="O229" s="2">
        <f>DataSourceBySite!C219</f>
        <v>20</v>
      </c>
      <c r="P229" s="1">
        <f>DataSourceBySite!G219</f>
        <v>20</v>
      </c>
      <c r="Q229" s="45">
        <f>DataSourceBySite!H219</f>
        <v>1</v>
      </c>
      <c r="R229" s="2">
        <f>DataSourceBySite!C219</f>
        <v>20</v>
      </c>
      <c r="S229" s="1">
        <f>DataSourceBySite!I219</f>
        <v>20</v>
      </c>
      <c r="T229" s="45">
        <f>DataSourceBySite!J219</f>
        <v>0.85</v>
      </c>
      <c r="U229" s="2">
        <f>DataSourceBySite!C219</f>
        <v>20</v>
      </c>
      <c r="V229" s="1">
        <f>DataSourceBySite!K219</f>
        <v>17</v>
      </c>
      <c r="W229" s="45">
        <f>DataSourceBySite!L219</f>
        <v>0.85</v>
      </c>
      <c r="X229" s="2">
        <f>DataSourceBySite!C219</f>
        <v>20</v>
      </c>
      <c r="Y229" s="1">
        <f>DataSourceBySite!M219</f>
        <v>17</v>
      </c>
      <c r="Z229" s="45">
        <f>DataSourceBySite!N219</f>
        <v>1</v>
      </c>
      <c r="AA229" s="2">
        <f>DataSourceBySite!C219</f>
        <v>20</v>
      </c>
      <c r="AB229" s="1">
        <f>DataSourceBySite!O219</f>
        <v>20</v>
      </c>
      <c r="AC229" s="45">
        <f>DataSourceBySite!Q219</f>
        <v>0.5</v>
      </c>
      <c r="AD229" s="2">
        <f>DataSourceBySite!P219</f>
        <v>6</v>
      </c>
      <c r="AE229" s="1">
        <f>DataSourceBySite!R219</f>
        <v>0</v>
      </c>
      <c r="AF229" s="47">
        <f>DataSourceBySite!S219</f>
        <v>1</v>
      </c>
      <c r="AG229" s="2">
        <f>DataSourceBySite!C219</f>
        <v>20</v>
      </c>
      <c r="AH229" s="1">
        <f>DataSourceBySite!T219</f>
        <v>20</v>
      </c>
      <c r="AI229" s="45">
        <f>DataSourceBySite!U219</f>
        <v>1</v>
      </c>
      <c r="AJ229" s="2">
        <f>DataSourceBySite!C219</f>
        <v>20</v>
      </c>
      <c r="AK229" s="1">
        <f>DataSourceBySite!V219</f>
        <v>20</v>
      </c>
      <c r="AL229" s="18">
        <f>DataSourceBySite!W219</f>
        <v>20</v>
      </c>
      <c r="AM229" s="45">
        <f>DataSourceBySite!X219</f>
        <v>1</v>
      </c>
      <c r="AN229" s="2">
        <f>DataSourceBySite!W219</f>
        <v>20</v>
      </c>
      <c r="AO229" s="1">
        <f>DataSourceBySite!Y219</f>
        <v>20</v>
      </c>
      <c r="AP229" s="45">
        <f>DataSourceBySite!Z219</f>
        <v>1</v>
      </c>
      <c r="AQ229" s="2">
        <f>DataSourceBySite!W219</f>
        <v>20</v>
      </c>
      <c r="AR229" s="1">
        <f>DataSourceBySite!AA219</f>
        <v>20</v>
      </c>
      <c r="AS229" s="45">
        <f>DataSourceBySite!AB219</f>
        <v>0.85</v>
      </c>
      <c r="AT229" s="2">
        <f>DataSourceBySite!W219</f>
        <v>20</v>
      </c>
      <c r="AU229" s="1">
        <f>DataSourceBySite!AC219</f>
        <v>17</v>
      </c>
      <c r="AV229" s="45">
        <f>DataSourceBySite!AD219</f>
        <v>0.85</v>
      </c>
      <c r="AW229" s="2">
        <f>DataSourceBySite!W219</f>
        <v>20</v>
      </c>
      <c r="AX229" s="1">
        <f>DataSourceBySite!AE219</f>
        <v>17</v>
      </c>
      <c r="AY229" s="45">
        <f>DataSourceBySite!AF219</f>
        <v>1</v>
      </c>
      <c r="AZ229" s="2">
        <f>DataSourceBySite!W219</f>
        <v>20</v>
      </c>
      <c r="BA229" s="1">
        <f>DataSourceBySite!AG219</f>
        <v>20</v>
      </c>
      <c r="BB229" s="45">
        <f>DataSourceBySite!AH219</f>
        <v>1</v>
      </c>
      <c r="BC229" s="2">
        <f>DataSourceBySite!W219</f>
        <v>20</v>
      </c>
      <c r="BD229" s="1">
        <f>DataSourceBySite!AI219</f>
        <v>20</v>
      </c>
      <c r="BE229" s="45">
        <f>DataSourceBySite!AJ219</f>
        <v>1</v>
      </c>
      <c r="BF229" s="2">
        <f>DataSourceBySite!W219</f>
        <v>20</v>
      </c>
      <c r="BG229" s="1">
        <f>DataSourceBySite!AK219</f>
        <v>20</v>
      </c>
      <c r="BH229" s="45">
        <f>DataSourceBySite!AL219</f>
        <v>1</v>
      </c>
      <c r="BI229" s="2">
        <f>DataSourceBySite!W219</f>
        <v>20</v>
      </c>
      <c r="BJ229" s="1">
        <f>DataSourceBySite!AM219</f>
        <v>20</v>
      </c>
    </row>
    <row r="230" spans="1:62" x14ac:dyDescent="0.35">
      <c r="A230" s="3" t="str">
        <f>DataSourceBySite!A220</f>
        <v>TAH</v>
      </c>
      <c r="B230" s="32" t="str">
        <f>DataSourceBySite!B220</f>
        <v>SHEFFIELD HEALTH &amp; SOCIAL CARE NHS FOUNDATION TRUST</v>
      </c>
      <c r="C230" s="32" t="str">
        <f>IF(DataSourceBySite!AO220 = 0, "", DataSourceBySite!AO220)</f>
        <v>TAHXP</v>
      </c>
      <c r="D230" s="32" t="str">
        <f>IF(DataSourceBySite!AP220 = 0, "", DataSourceBySite!AP220)</f>
        <v>GRENOSIDE GRANGE</v>
      </c>
      <c r="E230" s="35">
        <f t="shared" si="12"/>
        <v>0.99090909090909096</v>
      </c>
      <c r="F230" s="35">
        <f t="shared" si="13"/>
        <v>0.99090909090909096</v>
      </c>
      <c r="G230" s="31">
        <f>DataSourceBySite!C220</f>
        <v>12</v>
      </c>
      <c r="H230" s="31">
        <f>DataSourceBySite!AN220 - DataSourceBySite!C220</f>
        <v>0</v>
      </c>
      <c r="I230" s="35">
        <f>IF(ISERROR(DataSourceBySite!C220/DataSourceBySite!AN220),1,DataSourceBySite!C220/DataSourceBySite!AN220)</f>
        <v>1</v>
      </c>
      <c r="J230" s="42">
        <f>DataSourceBySite!D220</f>
        <v>1</v>
      </c>
      <c r="K230" s="28">
        <f>DataSourceBySite!C220</f>
        <v>12</v>
      </c>
      <c r="L230" s="29">
        <f>DataSourceBySite!E220</f>
        <v>12</v>
      </c>
      <c r="M230" s="18">
        <f>DataSourceBySite!C220</f>
        <v>12</v>
      </c>
      <c r="N230" s="45">
        <f>DataSourceBySite!F220</f>
        <v>1</v>
      </c>
      <c r="O230" s="2">
        <f>DataSourceBySite!C220</f>
        <v>12</v>
      </c>
      <c r="P230" s="1">
        <f>DataSourceBySite!G220</f>
        <v>12</v>
      </c>
      <c r="Q230" s="45">
        <f>DataSourceBySite!H220</f>
        <v>1</v>
      </c>
      <c r="R230" s="2">
        <f>DataSourceBySite!C220</f>
        <v>12</v>
      </c>
      <c r="S230" s="1">
        <f>DataSourceBySite!I220</f>
        <v>12</v>
      </c>
      <c r="T230" s="45">
        <f>DataSourceBySite!J220</f>
        <v>1</v>
      </c>
      <c r="U230" s="2">
        <f>DataSourceBySite!C220</f>
        <v>12</v>
      </c>
      <c r="V230" s="1">
        <f>DataSourceBySite!K220</f>
        <v>12</v>
      </c>
      <c r="W230" s="45">
        <f>DataSourceBySite!L220</f>
        <v>1</v>
      </c>
      <c r="X230" s="2">
        <f>DataSourceBySite!C220</f>
        <v>12</v>
      </c>
      <c r="Y230" s="1">
        <f>DataSourceBySite!M220</f>
        <v>12</v>
      </c>
      <c r="Z230" s="45">
        <f>DataSourceBySite!N220</f>
        <v>0.91669999999999996</v>
      </c>
      <c r="AA230" s="2">
        <f>DataSourceBySite!C220</f>
        <v>12</v>
      </c>
      <c r="AB230" s="1">
        <f>DataSourceBySite!O220</f>
        <v>11</v>
      </c>
      <c r="AC230" s="45">
        <f>DataSourceBySite!Q220</f>
        <v>1</v>
      </c>
      <c r="AD230" s="2">
        <f>DataSourceBySite!P220</f>
        <v>10</v>
      </c>
      <c r="AE230" s="1">
        <f>DataSourceBySite!R220</f>
        <v>10</v>
      </c>
      <c r="AF230" s="47">
        <f>DataSourceBySite!S220</f>
        <v>0.91669999999999996</v>
      </c>
      <c r="AG230" s="2">
        <f>DataSourceBySite!C220</f>
        <v>12</v>
      </c>
      <c r="AH230" s="1">
        <f>DataSourceBySite!T220</f>
        <v>11</v>
      </c>
      <c r="AI230" s="45">
        <f>DataSourceBySite!U220</f>
        <v>1</v>
      </c>
      <c r="AJ230" s="2">
        <f>DataSourceBySite!C220</f>
        <v>12</v>
      </c>
      <c r="AK230" s="1">
        <f>DataSourceBySite!V220</f>
        <v>12</v>
      </c>
      <c r="AL230" s="18">
        <f>DataSourceBySite!W220</f>
        <v>18</v>
      </c>
      <c r="AM230" s="45">
        <f>DataSourceBySite!X220</f>
        <v>1</v>
      </c>
      <c r="AN230" s="2">
        <f>DataSourceBySite!W220</f>
        <v>18</v>
      </c>
      <c r="AO230" s="1">
        <f>DataSourceBySite!Y220</f>
        <v>18</v>
      </c>
      <c r="AP230" s="45">
        <f>DataSourceBySite!Z220</f>
        <v>1</v>
      </c>
      <c r="AQ230" s="2">
        <f>DataSourceBySite!W220</f>
        <v>18</v>
      </c>
      <c r="AR230" s="1">
        <f>DataSourceBySite!AA220</f>
        <v>18</v>
      </c>
      <c r="AS230" s="45">
        <f>DataSourceBySite!AB220</f>
        <v>1</v>
      </c>
      <c r="AT230" s="2">
        <f>DataSourceBySite!W220</f>
        <v>18</v>
      </c>
      <c r="AU230" s="1">
        <f>DataSourceBySite!AC220</f>
        <v>18</v>
      </c>
      <c r="AV230" s="45">
        <f>DataSourceBySite!AD220</f>
        <v>1</v>
      </c>
      <c r="AW230" s="2">
        <f>DataSourceBySite!W220</f>
        <v>18</v>
      </c>
      <c r="AX230" s="1">
        <f>DataSourceBySite!AE220</f>
        <v>18</v>
      </c>
      <c r="AY230" s="45">
        <f>DataSourceBySite!AF220</f>
        <v>1</v>
      </c>
      <c r="AZ230" s="2">
        <f>DataSourceBySite!W220</f>
        <v>18</v>
      </c>
      <c r="BA230" s="1">
        <f>DataSourceBySite!AG220</f>
        <v>18</v>
      </c>
      <c r="BB230" s="45">
        <f>DataSourceBySite!AH220</f>
        <v>1</v>
      </c>
      <c r="BC230" s="2">
        <f>DataSourceBySite!W220</f>
        <v>18</v>
      </c>
      <c r="BD230" s="1">
        <f>DataSourceBySite!AI220</f>
        <v>18</v>
      </c>
      <c r="BE230" s="45">
        <f>DataSourceBySite!AJ220</f>
        <v>1</v>
      </c>
      <c r="BF230" s="2">
        <f>DataSourceBySite!W220</f>
        <v>18</v>
      </c>
      <c r="BG230" s="1">
        <f>DataSourceBySite!AK220</f>
        <v>18</v>
      </c>
      <c r="BH230" s="45">
        <f>DataSourceBySite!AL220</f>
        <v>1</v>
      </c>
      <c r="BI230" s="2">
        <f>DataSourceBySite!W220</f>
        <v>18</v>
      </c>
      <c r="BJ230" s="1">
        <f>DataSourceBySite!AM220</f>
        <v>18</v>
      </c>
    </row>
    <row r="231" spans="1:62" x14ac:dyDescent="0.35">
      <c r="A231" s="3" t="str">
        <f>DataSourceBySite!A221</f>
        <v>TAH</v>
      </c>
      <c r="B231" s="32" t="str">
        <f>DataSourceBySite!B221</f>
        <v>SHEFFIELD HEALTH &amp; SOCIAL CARE NHS FOUNDATION TRUST</v>
      </c>
      <c r="C231" s="32" t="str">
        <f>IF(DataSourceBySite!AO221 = 0, "", DataSourceBySite!AO221)</f>
        <v>TAHFC</v>
      </c>
      <c r="D231" s="32" t="str">
        <f>IF(DataSourceBySite!AP221 = 0, "", DataSourceBySite!AP221)</f>
        <v>MICHAEL CARLISLE CENTRE</v>
      </c>
      <c r="E231" s="35">
        <f t="shared" si="12"/>
        <v>0.98960859023207481</v>
      </c>
      <c r="F231" s="35">
        <f t="shared" si="13"/>
        <v>0.98960859023207481</v>
      </c>
      <c r="G231" s="31">
        <f>DataSourceBySite!C221</f>
        <v>148</v>
      </c>
      <c r="H231" s="31">
        <f>DataSourceBySite!AN221 - DataSourceBySite!C221</f>
        <v>0</v>
      </c>
      <c r="I231" s="35">
        <f>IF(ISERROR(DataSourceBySite!C221/DataSourceBySite!AN221),1,DataSourceBySite!C221/DataSourceBySite!AN221)</f>
        <v>1</v>
      </c>
      <c r="J231" s="42">
        <f>DataSourceBySite!D221</f>
        <v>1</v>
      </c>
      <c r="K231" s="28">
        <f>DataSourceBySite!C221</f>
        <v>148</v>
      </c>
      <c r="L231" s="29">
        <f>DataSourceBySite!E221</f>
        <v>148</v>
      </c>
      <c r="M231" s="18">
        <f>DataSourceBySite!C221</f>
        <v>148</v>
      </c>
      <c r="N231" s="45">
        <f>DataSourceBySite!F221</f>
        <v>1</v>
      </c>
      <c r="O231" s="2">
        <f>DataSourceBySite!C221</f>
        <v>148</v>
      </c>
      <c r="P231" s="1">
        <f>DataSourceBySite!G221</f>
        <v>148</v>
      </c>
      <c r="Q231" s="45">
        <f>DataSourceBySite!H221</f>
        <v>1</v>
      </c>
      <c r="R231" s="2">
        <f>DataSourceBySite!C221</f>
        <v>148</v>
      </c>
      <c r="S231" s="1">
        <f>DataSourceBySite!I221</f>
        <v>148</v>
      </c>
      <c r="T231" s="45">
        <f>DataSourceBySite!J221</f>
        <v>1</v>
      </c>
      <c r="U231" s="2">
        <f>DataSourceBySite!C221</f>
        <v>148</v>
      </c>
      <c r="V231" s="1">
        <f>DataSourceBySite!K221</f>
        <v>148</v>
      </c>
      <c r="W231" s="45">
        <f>DataSourceBySite!L221</f>
        <v>1</v>
      </c>
      <c r="X231" s="2">
        <f>DataSourceBySite!C221</f>
        <v>148</v>
      </c>
      <c r="Y231" s="1">
        <f>DataSourceBySite!M221</f>
        <v>148</v>
      </c>
      <c r="Z231" s="45">
        <f>DataSourceBySite!N221</f>
        <v>0.89859999999999995</v>
      </c>
      <c r="AA231" s="2">
        <f>DataSourceBySite!C221</f>
        <v>148</v>
      </c>
      <c r="AB231" s="1">
        <f>DataSourceBySite!O221</f>
        <v>133</v>
      </c>
      <c r="AC231" s="45">
        <f>DataSourceBySite!Q221</f>
        <v>1</v>
      </c>
      <c r="AD231" s="2">
        <f>DataSourceBySite!P221</f>
        <v>38</v>
      </c>
      <c r="AE231" s="1">
        <f>DataSourceBySite!R221</f>
        <v>38</v>
      </c>
      <c r="AF231" s="47">
        <f>DataSourceBySite!S221</f>
        <v>0.89859999999999995</v>
      </c>
      <c r="AG231" s="2">
        <f>DataSourceBySite!C221</f>
        <v>148</v>
      </c>
      <c r="AH231" s="1">
        <f>DataSourceBySite!T221</f>
        <v>133</v>
      </c>
      <c r="AI231" s="45">
        <f>DataSourceBySite!U221</f>
        <v>1</v>
      </c>
      <c r="AJ231" s="2">
        <f>DataSourceBySite!C221</f>
        <v>148</v>
      </c>
      <c r="AK231" s="1">
        <f>DataSourceBySite!V221</f>
        <v>148</v>
      </c>
      <c r="AL231" s="18">
        <f>DataSourceBySite!W221</f>
        <v>259</v>
      </c>
      <c r="AM231" s="45">
        <f>DataSourceBySite!X221</f>
        <v>1</v>
      </c>
      <c r="AN231" s="2">
        <f>DataSourceBySite!W221</f>
        <v>259</v>
      </c>
      <c r="AO231" s="1">
        <f>DataSourceBySite!Y221</f>
        <v>259</v>
      </c>
      <c r="AP231" s="45">
        <f>DataSourceBySite!Z221</f>
        <v>1</v>
      </c>
      <c r="AQ231" s="2">
        <f>DataSourceBySite!W221</f>
        <v>259</v>
      </c>
      <c r="AR231" s="1">
        <f>DataSourceBySite!AA221</f>
        <v>259</v>
      </c>
      <c r="AS231" s="45">
        <f>DataSourceBySite!AB221</f>
        <v>1</v>
      </c>
      <c r="AT231" s="2">
        <f>DataSourceBySite!W221</f>
        <v>259</v>
      </c>
      <c r="AU231" s="1">
        <f>DataSourceBySite!AC221</f>
        <v>259</v>
      </c>
      <c r="AV231" s="45">
        <f>DataSourceBySite!AD221</f>
        <v>1</v>
      </c>
      <c r="AW231" s="2">
        <f>DataSourceBySite!W221</f>
        <v>259</v>
      </c>
      <c r="AX231" s="1">
        <f>DataSourceBySite!AE221</f>
        <v>259</v>
      </c>
      <c r="AY231" s="45">
        <f>DataSourceBySite!AF221</f>
        <v>1</v>
      </c>
      <c r="AZ231" s="2">
        <f>DataSourceBySite!W221</f>
        <v>259</v>
      </c>
      <c r="BA231" s="1">
        <f>DataSourceBySite!AG221</f>
        <v>259</v>
      </c>
      <c r="BB231" s="45">
        <f>DataSourceBySite!AH221</f>
        <v>1</v>
      </c>
      <c r="BC231" s="2">
        <f>DataSourceBySite!W221</f>
        <v>259</v>
      </c>
      <c r="BD231" s="1">
        <f>DataSourceBySite!AI221</f>
        <v>259</v>
      </c>
      <c r="BE231" s="45">
        <f>DataSourceBySite!AJ221</f>
        <v>1</v>
      </c>
      <c r="BF231" s="2">
        <f>DataSourceBySite!W221</f>
        <v>259</v>
      </c>
      <c r="BG231" s="1">
        <f>DataSourceBySite!AK221</f>
        <v>259</v>
      </c>
      <c r="BH231" s="45">
        <f>DataSourceBySite!AL221</f>
        <v>1</v>
      </c>
      <c r="BI231" s="2">
        <f>DataSourceBySite!W221</f>
        <v>259</v>
      </c>
      <c r="BJ231" s="1">
        <f>DataSourceBySite!AM221</f>
        <v>259</v>
      </c>
    </row>
    <row r="232" spans="1:62" x14ac:dyDescent="0.35">
      <c r="A232" s="3" t="str">
        <f>DataSourceBySite!A222</f>
        <v>TAH</v>
      </c>
      <c r="B232" s="32" t="str">
        <f>DataSourceBySite!B222</f>
        <v>SHEFFIELD HEALTH &amp; SOCIAL CARE NHS FOUNDATION TRUST</v>
      </c>
      <c r="C232" s="32" t="str">
        <f>IF(DataSourceBySite!AO222 = 0, "", DataSourceBySite!AO222)</f>
        <v>TAHCC</v>
      </c>
      <c r="D232" s="32" t="str">
        <f>IF(DataSourceBySite!AP222 = 0, "", DataSourceBySite!AP222)</f>
        <v>THE LONGLEY CENTRE</v>
      </c>
      <c r="E232" s="35">
        <f t="shared" si="12"/>
        <v>0.9744264761188417</v>
      </c>
      <c r="F232" s="35">
        <f t="shared" si="13"/>
        <v>0.9744264761188417</v>
      </c>
      <c r="G232" s="31">
        <f>DataSourceBySite!C222</f>
        <v>143</v>
      </c>
      <c r="H232" s="31">
        <f>DataSourceBySite!AN222 - DataSourceBySite!C222</f>
        <v>0</v>
      </c>
      <c r="I232" s="35">
        <f>IF(ISERROR(DataSourceBySite!C222/DataSourceBySite!AN222),1,DataSourceBySite!C222/DataSourceBySite!AN222)</f>
        <v>1</v>
      </c>
      <c r="J232" s="42">
        <f>DataSourceBySite!D222</f>
        <v>1</v>
      </c>
      <c r="K232" s="28">
        <f>DataSourceBySite!C222</f>
        <v>143</v>
      </c>
      <c r="L232" s="29">
        <f>DataSourceBySite!E222</f>
        <v>143</v>
      </c>
      <c r="M232" s="18">
        <f>DataSourceBySite!C222</f>
        <v>143</v>
      </c>
      <c r="N232" s="45">
        <f>DataSourceBySite!F222</f>
        <v>1</v>
      </c>
      <c r="O232" s="2">
        <f>DataSourceBySite!C222</f>
        <v>143</v>
      </c>
      <c r="P232" s="1">
        <f>DataSourceBySite!G222</f>
        <v>143</v>
      </c>
      <c r="Q232" s="45">
        <f>DataSourceBySite!H222</f>
        <v>1</v>
      </c>
      <c r="R232" s="2">
        <f>DataSourceBySite!C222</f>
        <v>143</v>
      </c>
      <c r="S232" s="1">
        <f>DataSourceBySite!I222</f>
        <v>143</v>
      </c>
      <c r="T232" s="45">
        <f>DataSourceBySite!J222</f>
        <v>0.99299999999999999</v>
      </c>
      <c r="U232" s="2">
        <f>DataSourceBySite!C222</f>
        <v>143</v>
      </c>
      <c r="V232" s="1">
        <f>DataSourceBySite!K222</f>
        <v>142</v>
      </c>
      <c r="W232" s="45">
        <f>DataSourceBySite!L222</f>
        <v>1</v>
      </c>
      <c r="X232" s="2">
        <f>DataSourceBySite!C222</f>
        <v>143</v>
      </c>
      <c r="Y232" s="1">
        <f>DataSourceBySite!M222</f>
        <v>143</v>
      </c>
      <c r="Z232" s="45">
        <f>DataSourceBySite!N222</f>
        <v>0.76919999999999999</v>
      </c>
      <c r="AA232" s="2">
        <f>DataSourceBySite!C222</f>
        <v>143</v>
      </c>
      <c r="AB232" s="1">
        <f>DataSourceBySite!O222</f>
        <v>110</v>
      </c>
      <c r="AC232" s="45">
        <f>DataSourceBySite!Q222</f>
        <v>1</v>
      </c>
      <c r="AD232" s="2">
        <f>DataSourceBySite!P222</f>
        <v>76</v>
      </c>
      <c r="AE232" s="1">
        <f>DataSourceBySite!R222</f>
        <v>76</v>
      </c>
      <c r="AF232" s="47">
        <f>DataSourceBySite!S222</f>
        <v>0.76919999999999999</v>
      </c>
      <c r="AG232" s="2">
        <f>DataSourceBySite!C222</f>
        <v>143</v>
      </c>
      <c r="AH232" s="1">
        <f>DataSourceBySite!T222</f>
        <v>110</v>
      </c>
      <c r="AI232" s="45">
        <f>DataSourceBySite!U222</f>
        <v>1</v>
      </c>
      <c r="AJ232" s="2">
        <f>DataSourceBySite!C222</f>
        <v>143</v>
      </c>
      <c r="AK232" s="1">
        <f>DataSourceBySite!V222</f>
        <v>143</v>
      </c>
      <c r="AL232" s="18">
        <f>DataSourceBySite!W222</f>
        <v>226</v>
      </c>
      <c r="AM232" s="45">
        <f>DataSourceBySite!X222</f>
        <v>1</v>
      </c>
      <c r="AN232" s="2">
        <f>DataSourceBySite!W222</f>
        <v>226</v>
      </c>
      <c r="AO232" s="1">
        <f>DataSourceBySite!Y222</f>
        <v>226</v>
      </c>
      <c r="AP232" s="45">
        <f>DataSourceBySite!Z222</f>
        <v>1</v>
      </c>
      <c r="AQ232" s="2">
        <f>DataSourceBySite!W222</f>
        <v>226</v>
      </c>
      <c r="AR232" s="1">
        <f>DataSourceBySite!AA222</f>
        <v>226</v>
      </c>
      <c r="AS232" s="45">
        <f>DataSourceBySite!AB222</f>
        <v>0.99560000000000004</v>
      </c>
      <c r="AT232" s="2">
        <f>DataSourceBySite!W222</f>
        <v>226</v>
      </c>
      <c r="AU232" s="1">
        <f>DataSourceBySite!AC222</f>
        <v>225</v>
      </c>
      <c r="AV232" s="45">
        <f>DataSourceBySite!AD222</f>
        <v>1</v>
      </c>
      <c r="AW232" s="2">
        <f>DataSourceBySite!W222</f>
        <v>226</v>
      </c>
      <c r="AX232" s="1">
        <f>DataSourceBySite!AE222</f>
        <v>226</v>
      </c>
      <c r="AY232" s="45">
        <f>DataSourceBySite!AF222</f>
        <v>1</v>
      </c>
      <c r="AZ232" s="2">
        <f>DataSourceBySite!W222</f>
        <v>226</v>
      </c>
      <c r="BA232" s="1">
        <f>DataSourceBySite!AG222</f>
        <v>226</v>
      </c>
      <c r="BB232" s="45">
        <f>DataSourceBySite!AH222</f>
        <v>1</v>
      </c>
      <c r="BC232" s="2">
        <f>DataSourceBySite!W222</f>
        <v>226</v>
      </c>
      <c r="BD232" s="1">
        <f>DataSourceBySite!AI222</f>
        <v>226</v>
      </c>
      <c r="BE232" s="45">
        <f>DataSourceBySite!AJ222</f>
        <v>1</v>
      </c>
      <c r="BF232" s="2">
        <f>DataSourceBySite!W222</f>
        <v>226</v>
      </c>
      <c r="BG232" s="1">
        <f>DataSourceBySite!AK222</f>
        <v>226</v>
      </c>
      <c r="BH232" s="45">
        <f>DataSourceBySite!AL222</f>
        <v>1</v>
      </c>
      <c r="BI232" s="2">
        <f>DataSourceBySite!W222</f>
        <v>226</v>
      </c>
      <c r="BJ232" s="1">
        <f>DataSourceBySite!AM222</f>
        <v>226</v>
      </c>
    </row>
    <row r="233" spans="1:62" x14ac:dyDescent="0.35">
      <c r="A233" s="3" t="str">
        <f>DataSourceBySite!A223</f>
        <v>RH5</v>
      </c>
      <c r="B233" s="32" t="str">
        <f>DataSourceBySite!B223</f>
        <v>SOMERSET NHS FOUNDATION TRUST</v>
      </c>
      <c r="C233" s="32" t="str">
        <f>IF(DataSourceBySite!AO223 = 0, "", DataSourceBySite!AO223)</f>
        <v>RH576</v>
      </c>
      <c r="D233" s="32" t="str">
        <f>IF(DataSourceBySite!AP223 = 0, "", DataSourceBySite!AP223)</f>
        <v>HOLFORD</v>
      </c>
      <c r="E233" s="35">
        <f t="shared" si="12"/>
        <v>0.7142857142857143</v>
      </c>
      <c r="F233" s="35">
        <f t="shared" si="13"/>
        <v>0.7142857142857143</v>
      </c>
      <c r="G233" s="31">
        <f>DataSourceBySite!C223</f>
        <v>9</v>
      </c>
      <c r="H233" s="31">
        <f>DataSourceBySite!AN223 - DataSourceBySite!C223</f>
        <v>0</v>
      </c>
      <c r="I233" s="35">
        <f>IF(ISERROR(DataSourceBySite!C223/DataSourceBySite!AN223),1,DataSourceBySite!C223/DataSourceBySite!AN223)</f>
        <v>1</v>
      </c>
      <c r="J233" s="42">
        <f>DataSourceBySite!D223</f>
        <v>1</v>
      </c>
      <c r="K233" s="28">
        <f>DataSourceBySite!C223</f>
        <v>9</v>
      </c>
      <c r="L233" s="29">
        <f>DataSourceBySite!E223</f>
        <v>9</v>
      </c>
      <c r="M233" s="18">
        <f>DataSourceBySite!C223</f>
        <v>9</v>
      </c>
      <c r="N233" s="45">
        <f>DataSourceBySite!F223</f>
        <v>1</v>
      </c>
      <c r="O233" s="2">
        <f>DataSourceBySite!C223</f>
        <v>9</v>
      </c>
      <c r="P233" s="1">
        <f>DataSourceBySite!G223</f>
        <v>9</v>
      </c>
      <c r="Q233" s="45">
        <f>DataSourceBySite!H223</f>
        <v>1</v>
      </c>
      <c r="R233" s="2">
        <f>DataSourceBySite!C223</f>
        <v>9</v>
      </c>
      <c r="S233" s="1">
        <f>DataSourceBySite!I223</f>
        <v>9</v>
      </c>
      <c r="T233" s="45">
        <f>DataSourceBySite!J223</f>
        <v>1</v>
      </c>
      <c r="U233" s="2">
        <f>DataSourceBySite!C223</f>
        <v>9</v>
      </c>
      <c r="V233" s="1">
        <f>DataSourceBySite!K223</f>
        <v>9</v>
      </c>
      <c r="W233" s="45">
        <f>DataSourceBySite!L223</f>
        <v>1</v>
      </c>
      <c r="X233" s="2">
        <f>DataSourceBySite!C223</f>
        <v>9</v>
      </c>
      <c r="Y233" s="1">
        <f>DataSourceBySite!M223</f>
        <v>9</v>
      </c>
      <c r="Z233" s="45">
        <f>DataSourceBySite!N223</f>
        <v>1</v>
      </c>
      <c r="AA233" s="2">
        <f>DataSourceBySite!C223</f>
        <v>9</v>
      </c>
      <c r="AB233" s="1">
        <f>DataSourceBySite!O223</f>
        <v>9</v>
      </c>
      <c r="AC233" s="45">
        <f>DataSourceBySite!Q223</f>
        <v>0</v>
      </c>
      <c r="AD233" s="2">
        <f>DataSourceBySite!P223</f>
        <v>0</v>
      </c>
      <c r="AE233" s="1">
        <f>DataSourceBySite!R223</f>
        <v>0</v>
      </c>
      <c r="AF233" s="47">
        <f>DataSourceBySite!S223</f>
        <v>1</v>
      </c>
      <c r="AG233" s="2">
        <f>DataSourceBySite!C223</f>
        <v>9</v>
      </c>
      <c r="AH233" s="1">
        <f>DataSourceBySite!T223</f>
        <v>9</v>
      </c>
      <c r="AI233" s="45">
        <f>DataSourceBySite!U223</f>
        <v>0</v>
      </c>
      <c r="AJ233" s="2">
        <f>DataSourceBySite!C223</f>
        <v>9</v>
      </c>
      <c r="AK233" s="1">
        <f>DataSourceBySite!V223</f>
        <v>0</v>
      </c>
      <c r="AL233" s="18">
        <f>DataSourceBySite!W223</f>
        <v>9</v>
      </c>
      <c r="AM233" s="45">
        <f>DataSourceBySite!X223</f>
        <v>1</v>
      </c>
      <c r="AN233" s="2">
        <f>DataSourceBySite!W223</f>
        <v>9</v>
      </c>
      <c r="AO233" s="1">
        <f>DataSourceBySite!Y223</f>
        <v>9</v>
      </c>
      <c r="AP233" s="45">
        <f>DataSourceBySite!Z223</f>
        <v>1</v>
      </c>
      <c r="AQ233" s="2">
        <f>DataSourceBySite!W223</f>
        <v>9</v>
      </c>
      <c r="AR233" s="1">
        <f>DataSourceBySite!AA223</f>
        <v>9</v>
      </c>
      <c r="AS233" s="45">
        <f>DataSourceBySite!AB223</f>
        <v>1</v>
      </c>
      <c r="AT233" s="2">
        <f>DataSourceBySite!W223</f>
        <v>9</v>
      </c>
      <c r="AU233" s="1">
        <f>DataSourceBySite!AC223</f>
        <v>9</v>
      </c>
      <c r="AV233" s="45">
        <f>DataSourceBySite!AD223</f>
        <v>1</v>
      </c>
      <c r="AW233" s="2">
        <f>DataSourceBySite!W223</f>
        <v>9</v>
      </c>
      <c r="AX233" s="1">
        <f>DataSourceBySite!AE223</f>
        <v>9</v>
      </c>
      <c r="AY233" s="45">
        <f>DataSourceBySite!AF223</f>
        <v>0</v>
      </c>
      <c r="AZ233" s="2">
        <f>DataSourceBySite!W223</f>
        <v>9</v>
      </c>
      <c r="BA233" s="1">
        <f>DataSourceBySite!AG223</f>
        <v>0</v>
      </c>
      <c r="BB233" s="45">
        <f>DataSourceBySite!AH223</f>
        <v>0</v>
      </c>
      <c r="BC233" s="2">
        <f>DataSourceBySite!W223</f>
        <v>9</v>
      </c>
      <c r="BD233" s="1">
        <f>DataSourceBySite!AI223</f>
        <v>0</v>
      </c>
      <c r="BE233" s="45">
        <f>DataSourceBySite!AJ223</f>
        <v>0</v>
      </c>
      <c r="BF233" s="2">
        <f>DataSourceBySite!W223</f>
        <v>9</v>
      </c>
      <c r="BG233" s="1">
        <f>DataSourceBySite!AK223</f>
        <v>0</v>
      </c>
      <c r="BH233" s="45">
        <f>DataSourceBySite!AL223</f>
        <v>1</v>
      </c>
      <c r="BI233" s="2">
        <f>DataSourceBySite!W223</f>
        <v>9</v>
      </c>
      <c r="BJ233" s="1">
        <f>DataSourceBySite!AM223</f>
        <v>9</v>
      </c>
    </row>
    <row r="234" spans="1:62" x14ac:dyDescent="0.35">
      <c r="A234" s="3" t="str">
        <f>DataSourceBySite!A224</f>
        <v>RH5</v>
      </c>
      <c r="B234" s="32" t="str">
        <f>DataSourceBySite!B224</f>
        <v>SOMERSET NHS FOUNDATION TRUST</v>
      </c>
      <c r="C234" s="32" t="str">
        <f>IF(DataSourceBySite!AO224 = 0, "", DataSourceBySite!AO224)</f>
        <v>RH563</v>
      </c>
      <c r="D234" s="32" t="str">
        <f>IF(DataSourceBySite!AP224 = 0, "", DataSourceBySite!AP224)</f>
        <v>PYRLAND</v>
      </c>
      <c r="E234" s="35">
        <f t="shared" si="12"/>
        <v>0</v>
      </c>
      <c r="F234" s="35">
        <f t="shared" si="13"/>
        <v>0</v>
      </c>
      <c r="G234" s="31">
        <f>DataSourceBySite!C224</f>
        <v>0</v>
      </c>
      <c r="H234" s="31">
        <f>DataSourceBySite!AN224 - DataSourceBySite!C224</f>
        <v>0</v>
      </c>
      <c r="I234" s="35">
        <f>IF(ISERROR(DataSourceBySite!C224/DataSourceBySite!AN224),1,DataSourceBySite!C224/DataSourceBySite!AN224)</f>
        <v>1</v>
      </c>
      <c r="J234" s="42">
        <f>DataSourceBySite!D224</f>
        <v>0</v>
      </c>
      <c r="K234" s="28">
        <f>DataSourceBySite!C224</f>
        <v>0</v>
      </c>
      <c r="L234" s="29">
        <f>DataSourceBySite!E224</f>
        <v>0</v>
      </c>
      <c r="M234" s="18">
        <f>DataSourceBySite!C224</f>
        <v>0</v>
      </c>
      <c r="N234" s="45">
        <f>DataSourceBySite!F224</f>
        <v>0</v>
      </c>
      <c r="O234" s="2">
        <f>DataSourceBySite!C224</f>
        <v>0</v>
      </c>
      <c r="P234" s="1">
        <f>DataSourceBySite!G224</f>
        <v>0</v>
      </c>
      <c r="Q234" s="45">
        <f>DataSourceBySite!H224</f>
        <v>0</v>
      </c>
      <c r="R234" s="2">
        <f>DataSourceBySite!C224</f>
        <v>0</v>
      </c>
      <c r="S234" s="1">
        <f>DataSourceBySite!I224</f>
        <v>0</v>
      </c>
      <c r="T234" s="45">
        <f>DataSourceBySite!J224</f>
        <v>0</v>
      </c>
      <c r="U234" s="2">
        <f>DataSourceBySite!C224</f>
        <v>0</v>
      </c>
      <c r="V234" s="1">
        <f>DataSourceBySite!K224</f>
        <v>0</v>
      </c>
      <c r="W234" s="45">
        <f>DataSourceBySite!L224</f>
        <v>0</v>
      </c>
      <c r="X234" s="2">
        <f>DataSourceBySite!C224</f>
        <v>0</v>
      </c>
      <c r="Y234" s="1">
        <f>DataSourceBySite!M224</f>
        <v>0</v>
      </c>
      <c r="Z234" s="45">
        <f>DataSourceBySite!N224</f>
        <v>0</v>
      </c>
      <c r="AA234" s="2">
        <f>DataSourceBySite!C224</f>
        <v>0</v>
      </c>
      <c r="AB234" s="1">
        <f>DataSourceBySite!O224</f>
        <v>0</v>
      </c>
      <c r="AC234" s="45">
        <f>DataSourceBySite!Q224</f>
        <v>0</v>
      </c>
      <c r="AD234" s="2">
        <f>DataSourceBySite!P224</f>
        <v>0</v>
      </c>
      <c r="AE234" s="1">
        <f>DataSourceBySite!R224</f>
        <v>0</v>
      </c>
      <c r="AF234" s="47">
        <f>DataSourceBySite!S224</f>
        <v>0</v>
      </c>
      <c r="AG234" s="2">
        <f>DataSourceBySite!C224</f>
        <v>0</v>
      </c>
      <c r="AH234" s="1">
        <f>DataSourceBySite!T224</f>
        <v>0</v>
      </c>
      <c r="AI234" s="45">
        <f>DataSourceBySite!U224</f>
        <v>0</v>
      </c>
      <c r="AJ234" s="2">
        <f>DataSourceBySite!C224</f>
        <v>0</v>
      </c>
      <c r="AK234" s="1">
        <f>DataSourceBySite!V224</f>
        <v>0</v>
      </c>
      <c r="AL234" s="18">
        <f>DataSourceBySite!W224</f>
        <v>0</v>
      </c>
      <c r="AM234" s="45">
        <f>DataSourceBySite!X224</f>
        <v>0</v>
      </c>
      <c r="AN234" s="2">
        <f>DataSourceBySite!W224</f>
        <v>0</v>
      </c>
      <c r="AO234" s="1">
        <f>DataSourceBySite!Y224</f>
        <v>0</v>
      </c>
      <c r="AP234" s="45">
        <f>DataSourceBySite!Z224</f>
        <v>0</v>
      </c>
      <c r="AQ234" s="2">
        <f>DataSourceBySite!W224</f>
        <v>0</v>
      </c>
      <c r="AR234" s="1">
        <f>DataSourceBySite!AA224</f>
        <v>0</v>
      </c>
      <c r="AS234" s="45">
        <f>DataSourceBySite!AB224</f>
        <v>0</v>
      </c>
      <c r="AT234" s="2">
        <f>DataSourceBySite!W224</f>
        <v>0</v>
      </c>
      <c r="AU234" s="1">
        <f>DataSourceBySite!AC224</f>
        <v>0</v>
      </c>
      <c r="AV234" s="45">
        <f>DataSourceBySite!AD224</f>
        <v>0</v>
      </c>
      <c r="AW234" s="2">
        <f>DataSourceBySite!W224</f>
        <v>0</v>
      </c>
      <c r="AX234" s="1">
        <f>DataSourceBySite!AE224</f>
        <v>0</v>
      </c>
      <c r="AY234" s="45">
        <f>DataSourceBySite!AF224</f>
        <v>0</v>
      </c>
      <c r="AZ234" s="2">
        <f>DataSourceBySite!W224</f>
        <v>0</v>
      </c>
      <c r="BA234" s="1">
        <f>DataSourceBySite!AG224</f>
        <v>0</v>
      </c>
      <c r="BB234" s="45">
        <f>DataSourceBySite!AH224</f>
        <v>0</v>
      </c>
      <c r="BC234" s="2">
        <f>DataSourceBySite!W224</f>
        <v>0</v>
      </c>
      <c r="BD234" s="1">
        <f>DataSourceBySite!AI224</f>
        <v>0</v>
      </c>
      <c r="BE234" s="45">
        <f>DataSourceBySite!AJ224</f>
        <v>0</v>
      </c>
      <c r="BF234" s="2">
        <f>DataSourceBySite!W224</f>
        <v>0</v>
      </c>
      <c r="BG234" s="1">
        <f>DataSourceBySite!AK224</f>
        <v>0</v>
      </c>
      <c r="BH234" s="45">
        <f>DataSourceBySite!AL224</f>
        <v>0</v>
      </c>
      <c r="BI234" s="2">
        <f>DataSourceBySite!W224</f>
        <v>0</v>
      </c>
      <c r="BJ234" s="1">
        <f>DataSourceBySite!AM224</f>
        <v>0</v>
      </c>
    </row>
    <row r="235" spans="1:62" x14ac:dyDescent="0.35">
      <c r="A235" s="3" t="str">
        <f>DataSourceBySite!A225</f>
        <v>RH5</v>
      </c>
      <c r="B235" s="32" t="str">
        <f>DataSourceBySite!B225</f>
        <v>SOMERSET NHS FOUNDATION TRUST</v>
      </c>
      <c r="C235" s="32" t="str">
        <f>IF(DataSourceBySite!AO225 = 0, "", DataSourceBySite!AO225)</f>
        <v>RH572</v>
      </c>
      <c r="D235" s="32" t="str">
        <f>IF(DataSourceBySite!AP225 = 0, "", DataSourceBySite!AP225)</f>
        <v>ROWAN</v>
      </c>
      <c r="E235" s="35">
        <f t="shared" si="12"/>
        <v>0</v>
      </c>
      <c r="F235" s="35">
        <f t="shared" si="13"/>
        <v>0</v>
      </c>
      <c r="G235" s="31">
        <f>DataSourceBySite!C225</f>
        <v>0</v>
      </c>
      <c r="H235" s="31">
        <f>DataSourceBySite!AN225 - DataSourceBySite!C225</f>
        <v>0</v>
      </c>
      <c r="I235" s="35">
        <f>IF(ISERROR(DataSourceBySite!C225/DataSourceBySite!AN225),1,DataSourceBySite!C225/DataSourceBySite!AN225)</f>
        <v>1</v>
      </c>
      <c r="J235" s="42">
        <f>DataSourceBySite!D225</f>
        <v>0</v>
      </c>
      <c r="K235" s="28">
        <f>DataSourceBySite!C225</f>
        <v>0</v>
      </c>
      <c r="L235" s="29">
        <f>DataSourceBySite!E225</f>
        <v>0</v>
      </c>
      <c r="M235" s="18">
        <f>DataSourceBySite!C225</f>
        <v>0</v>
      </c>
      <c r="N235" s="45">
        <f>DataSourceBySite!F225</f>
        <v>0</v>
      </c>
      <c r="O235" s="2">
        <f>DataSourceBySite!C225</f>
        <v>0</v>
      </c>
      <c r="P235" s="1">
        <f>DataSourceBySite!G225</f>
        <v>0</v>
      </c>
      <c r="Q235" s="45">
        <f>DataSourceBySite!H225</f>
        <v>0</v>
      </c>
      <c r="R235" s="2">
        <f>DataSourceBySite!C225</f>
        <v>0</v>
      </c>
      <c r="S235" s="1">
        <f>DataSourceBySite!I225</f>
        <v>0</v>
      </c>
      <c r="T235" s="45">
        <f>DataSourceBySite!J225</f>
        <v>0</v>
      </c>
      <c r="U235" s="2">
        <f>DataSourceBySite!C225</f>
        <v>0</v>
      </c>
      <c r="V235" s="1">
        <f>DataSourceBySite!K225</f>
        <v>0</v>
      </c>
      <c r="W235" s="45">
        <f>DataSourceBySite!L225</f>
        <v>0</v>
      </c>
      <c r="X235" s="2">
        <f>DataSourceBySite!C225</f>
        <v>0</v>
      </c>
      <c r="Y235" s="1">
        <f>DataSourceBySite!M225</f>
        <v>0</v>
      </c>
      <c r="Z235" s="45">
        <f>DataSourceBySite!N225</f>
        <v>0</v>
      </c>
      <c r="AA235" s="2">
        <f>DataSourceBySite!C225</f>
        <v>0</v>
      </c>
      <c r="AB235" s="1">
        <f>DataSourceBySite!O225</f>
        <v>0</v>
      </c>
      <c r="AC235" s="45">
        <f>DataSourceBySite!Q225</f>
        <v>0</v>
      </c>
      <c r="AD235" s="2">
        <f>DataSourceBySite!P225</f>
        <v>0</v>
      </c>
      <c r="AE235" s="1">
        <f>DataSourceBySite!R225</f>
        <v>0</v>
      </c>
      <c r="AF235" s="47">
        <f>DataSourceBySite!S225</f>
        <v>0</v>
      </c>
      <c r="AG235" s="2">
        <f>DataSourceBySite!C225</f>
        <v>0</v>
      </c>
      <c r="AH235" s="1">
        <f>DataSourceBySite!T225</f>
        <v>0</v>
      </c>
      <c r="AI235" s="45">
        <f>DataSourceBySite!U225</f>
        <v>0</v>
      </c>
      <c r="AJ235" s="2">
        <f>DataSourceBySite!C225</f>
        <v>0</v>
      </c>
      <c r="AK235" s="1">
        <f>DataSourceBySite!V225</f>
        <v>0</v>
      </c>
      <c r="AL235" s="18">
        <f>DataSourceBySite!W225</f>
        <v>0</v>
      </c>
      <c r="AM235" s="45">
        <f>DataSourceBySite!X225</f>
        <v>0</v>
      </c>
      <c r="AN235" s="2">
        <f>DataSourceBySite!W225</f>
        <v>0</v>
      </c>
      <c r="AO235" s="1">
        <f>DataSourceBySite!Y225</f>
        <v>0</v>
      </c>
      <c r="AP235" s="45">
        <f>DataSourceBySite!Z225</f>
        <v>0</v>
      </c>
      <c r="AQ235" s="2">
        <f>DataSourceBySite!W225</f>
        <v>0</v>
      </c>
      <c r="AR235" s="1">
        <f>DataSourceBySite!AA225</f>
        <v>0</v>
      </c>
      <c r="AS235" s="45">
        <f>DataSourceBySite!AB225</f>
        <v>0</v>
      </c>
      <c r="AT235" s="2">
        <f>DataSourceBySite!W225</f>
        <v>0</v>
      </c>
      <c r="AU235" s="1">
        <f>DataSourceBySite!AC225</f>
        <v>0</v>
      </c>
      <c r="AV235" s="45">
        <f>DataSourceBySite!AD225</f>
        <v>0</v>
      </c>
      <c r="AW235" s="2">
        <f>DataSourceBySite!W225</f>
        <v>0</v>
      </c>
      <c r="AX235" s="1">
        <f>DataSourceBySite!AE225</f>
        <v>0</v>
      </c>
      <c r="AY235" s="45">
        <f>DataSourceBySite!AF225</f>
        <v>0</v>
      </c>
      <c r="AZ235" s="2">
        <f>DataSourceBySite!W225</f>
        <v>0</v>
      </c>
      <c r="BA235" s="1">
        <f>DataSourceBySite!AG225</f>
        <v>0</v>
      </c>
      <c r="BB235" s="45">
        <f>DataSourceBySite!AH225</f>
        <v>0</v>
      </c>
      <c r="BC235" s="2">
        <f>DataSourceBySite!W225</f>
        <v>0</v>
      </c>
      <c r="BD235" s="1">
        <f>DataSourceBySite!AI225</f>
        <v>0</v>
      </c>
      <c r="BE235" s="45">
        <f>DataSourceBySite!AJ225</f>
        <v>0</v>
      </c>
      <c r="BF235" s="2">
        <f>DataSourceBySite!W225</f>
        <v>0</v>
      </c>
      <c r="BG235" s="1">
        <f>DataSourceBySite!AK225</f>
        <v>0</v>
      </c>
      <c r="BH235" s="45">
        <f>DataSourceBySite!AL225</f>
        <v>0</v>
      </c>
      <c r="BI235" s="2">
        <f>DataSourceBySite!W225</f>
        <v>0</v>
      </c>
      <c r="BJ235" s="1">
        <f>DataSourceBySite!AM225</f>
        <v>0</v>
      </c>
    </row>
    <row r="236" spans="1:62" x14ac:dyDescent="0.35">
      <c r="A236" s="3" t="str">
        <f>DataSourceBySite!A226</f>
        <v>RH5</v>
      </c>
      <c r="B236" s="32" t="str">
        <f>DataSourceBySite!B226</f>
        <v>SOMERSET NHS FOUNDATION TRUST</v>
      </c>
      <c r="C236" s="32" t="str">
        <f>IF(DataSourceBySite!AO226 = 0, "", DataSourceBySite!AO226)</f>
        <v>RH536</v>
      </c>
      <c r="D236" s="32" t="str">
        <f>IF(DataSourceBySite!AP226 = 0, "", DataSourceBySite!AP226)</f>
        <v>RYDON</v>
      </c>
      <c r="E236" s="35">
        <f t="shared" si="12"/>
        <v>0.72549019607843135</v>
      </c>
      <c r="F236" s="35">
        <f t="shared" si="13"/>
        <v>0.72549019607843135</v>
      </c>
      <c r="G236" s="31">
        <f>DataSourceBySite!C226</f>
        <v>14</v>
      </c>
      <c r="H236" s="31">
        <f>DataSourceBySite!AN226 - DataSourceBySite!C226</f>
        <v>0</v>
      </c>
      <c r="I236" s="35">
        <f>IF(ISERROR(DataSourceBySite!C226/DataSourceBySite!AN226),1,DataSourceBySite!C226/DataSourceBySite!AN226)</f>
        <v>1</v>
      </c>
      <c r="J236" s="42">
        <f>DataSourceBySite!D226</f>
        <v>1</v>
      </c>
      <c r="K236" s="28">
        <f>DataSourceBySite!C226</f>
        <v>14</v>
      </c>
      <c r="L236" s="29">
        <f>DataSourceBySite!E226</f>
        <v>14</v>
      </c>
      <c r="M236" s="18">
        <f>DataSourceBySite!C226</f>
        <v>14</v>
      </c>
      <c r="N236" s="45">
        <f>DataSourceBySite!F226</f>
        <v>1</v>
      </c>
      <c r="O236" s="2">
        <f>DataSourceBySite!C226</f>
        <v>14</v>
      </c>
      <c r="P236" s="1">
        <f>DataSourceBySite!G226</f>
        <v>14</v>
      </c>
      <c r="Q236" s="45">
        <f>DataSourceBySite!H226</f>
        <v>1</v>
      </c>
      <c r="R236" s="2">
        <f>DataSourceBySite!C226</f>
        <v>14</v>
      </c>
      <c r="S236" s="1">
        <f>DataSourceBySite!I226</f>
        <v>14</v>
      </c>
      <c r="T236" s="45">
        <f>DataSourceBySite!J226</f>
        <v>1</v>
      </c>
      <c r="U236" s="2">
        <f>DataSourceBySite!C226</f>
        <v>14</v>
      </c>
      <c r="V236" s="1">
        <f>DataSourceBySite!K226</f>
        <v>14</v>
      </c>
      <c r="W236" s="45">
        <f>DataSourceBySite!L226</f>
        <v>1</v>
      </c>
      <c r="X236" s="2">
        <f>DataSourceBySite!C226</f>
        <v>14</v>
      </c>
      <c r="Y236" s="1">
        <f>DataSourceBySite!M226</f>
        <v>14</v>
      </c>
      <c r="Z236" s="45">
        <f>DataSourceBySite!N226</f>
        <v>1</v>
      </c>
      <c r="AA236" s="2">
        <f>DataSourceBySite!C226</f>
        <v>14</v>
      </c>
      <c r="AB236" s="1">
        <f>DataSourceBySite!O226</f>
        <v>14</v>
      </c>
      <c r="AC236" s="45">
        <f>DataSourceBySite!Q226</f>
        <v>1</v>
      </c>
      <c r="AD236" s="2">
        <f>DataSourceBySite!P226</f>
        <v>8</v>
      </c>
      <c r="AE236" s="1">
        <f>DataSourceBySite!R226</f>
        <v>8</v>
      </c>
      <c r="AF236" s="47">
        <f>DataSourceBySite!S226</f>
        <v>1</v>
      </c>
      <c r="AG236" s="2">
        <f>DataSourceBySite!C226</f>
        <v>14</v>
      </c>
      <c r="AH236" s="1">
        <f>DataSourceBySite!T226</f>
        <v>14</v>
      </c>
      <c r="AI236" s="45">
        <f>DataSourceBySite!U226</f>
        <v>0</v>
      </c>
      <c r="AJ236" s="2">
        <f>DataSourceBySite!C226</f>
        <v>14</v>
      </c>
      <c r="AK236" s="1">
        <f>DataSourceBySite!V226</f>
        <v>0</v>
      </c>
      <c r="AL236" s="18">
        <f>DataSourceBySite!W226</f>
        <v>14</v>
      </c>
      <c r="AM236" s="45">
        <f>DataSourceBySite!X226</f>
        <v>1</v>
      </c>
      <c r="AN236" s="2">
        <f>DataSourceBySite!W226</f>
        <v>14</v>
      </c>
      <c r="AO236" s="1">
        <f>DataSourceBySite!Y226</f>
        <v>14</v>
      </c>
      <c r="AP236" s="45">
        <f>DataSourceBySite!Z226</f>
        <v>1</v>
      </c>
      <c r="AQ236" s="2">
        <f>DataSourceBySite!W226</f>
        <v>14</v>
      </c>
      <c r="AR236" s="1">
        <f>DataSourceBySite!AA226</f>
        <v>14</v>
      </c>
      <c r="AS236" s="45">
        <f>DataSourceBySite!AB226</f>
        <v>1</v>
      </c>
      <c r="AT236" s="2">
        <f>DataSourceBySite!W226</f>
        <v>14</v>
      </c>
      <c r="AU236" s="1">
        <f>DataSourceBySite!AC226</f>
        <v>14</v>
      </c>
      <c r="AV236" s="45">
        <f>DataSourceBySite!AD226</f>
        <v>1</v>
      </c>
      <c r="AW236" s="2">
        <f>DataSourceBySite!W226</f>
        <v>14</v>
      </c>
      <c r="AX236" s="1">
        <f>DataSourceBySite!AE226</f>
        <v>14</v>
      </c>
      <c r="AY236" s="45">
        <f>DataSourceBySite!AF226</f>
        <v>0</v>
      </c>
      <c r="AZ236" s="2">
        <f>DataSourceBySite!W226</f>
        <v>14</v>
      </c>
      <c r="BA236" s="1">
        <f>DataSourceBySite!AG226</f>
        <v>0</v>
      </c>
      <c r="BB236" s="45">
        <f>DataSourceBySite!AH226</f>
        <v>0</v>
      </c>
      <c r="BC236" s="2">
        <f>DataSourceBySite!W226</f>
        <v>14</v>
      </c>
      <c r="BD236" s="1">
        <f>DataSourceBySite!AI226</f>
        <v>0</v>
      </c>
      <c r="BE236" s="45">
        <f>DataSourceBySite!AJ226</f>
        <v>0</v>
      </c>
      <c r="BF236" s="2">
        <f>DataSourceBySite!W226</f>
        <v>14</v>
      </c>
      <c r="BG236" s="1">
        <f>DataSourceBySite!AK226</f>
        <v>0</v>
      </c>
      <c r="BH236" s="45">
        <f>DataSourceBySite!AL226</f>
        <v>1</v>
      </c>
      <c r="BI236" s="2">
        <f>DataSourceBySite!W226</f>
        <v>14</v>
      </c>
      <c r="BJ236" s="1">
        <f>DataSourceBySite!AM226</f>
        <v>14</v>
      </c>
    </row>
    <row r="237" spans="1:62" x14ac:dyDescent="0.35">
      <c r="A237" s="3" t="str">
        <f>DataSourceBySite!A227</f>
        <v>RH5</v>
      </c>
      <c r="B237" s="32" t="str">
        <f>DataSourceBySite!B227</f>
        <v>SOMERSET NHS FOUNDATION TRUST</v>
      </c>
      <c r="C237" s="32" t="str">
        <f>IF(DataSourceBySite!AO227 = 0, "", DataSourceBySite!AO227)</f>
        <v>RH5H5</v>
      </c>
      <c r="D237" s="32" t="str">
        <f>IF(DataSourceBySite!AP227 = 0, "", DataSourceBySite!AP227)</f>
        <v>ST ANDREWS</v>
      </c>
      <c r="E237" s="35">
        <f t="shared" si="12"/>
        <v>0</v>
      </c>
      <c r="F237" s="35">
        <f t="shared" si="13"/>
        <v>0</v>
      </c>
      <c r="G237" s="31">
        <f>DataSourceBySite!C227</f>
        <v>0</v>
      </c>
      <c r="H237" s="31">
        <f>DataSourceBySite!AN227 - DataSourceBySite!C227</f>
        <v>0</v>
      </c>
      <c r="I237" s="35">
        <f>IF(ISERROR(DataSourceBySite!C227/DataSourceBySite!AN227),1,DataSourceBySite!C227/DataSourceBySite!AN227)</f>
        <v>1</v>
      </c>
      <c r="J237" s="42">
        <f>DataSourceBySite!D227</f>
        <v>0</v>
      </c>
      <c r="K237" s="28">
        <f>DataSourceBySite!C227</f>
        <v>0</v>
      </c>
      <c r="L237" s="29">
        <f>DataSourceBySite!E227</f>
        <v>0</v>
      </c>
      <c r="M237" s="18">
        <f>DataSourceBySite!C227</f>
        <v>0</v>
      </c>
      <c r="N237" s="45">
        <f>DataSourceBySite!F227</f>
        <v>0</v>
      </c>
      <c r="O237" s="2">
        <f>DataSourceBySite!C227</f>
        <v>0</v>
      </c>
      <c r="P237" s="1">
        <f>DataSourceBySite!G227</f>
        <v>0</v>
      </c>
      <c r="Q237" s="45">
        <f>DataSourceBySite!H227</f>
        <v>0</v>
      </c>
      <c r="R237" s="2">
        <f>DataSourceBySite!C227</f>
        <v>0</v>
      </c>
      <c r="S237" s="1">
        <f>DataSourceBySite!I227</f>
        <v>0</v>
      </c>
      <c r="T237" s="45">
        <f>DataSourceBySite!J227</f>
        <v>0</v>
      </c>
      <c r="U237" s="2">
        <f>DataSourceBySite!C227</f>
        <v>0</v>
      </c>
      <c r="V237" s="1">
        <f>DataSourceBySite!K227</f>
        <v>0</v>
      </c>
      <c r="W237" s="45">
        <f>DataSourceBySite!L227</f>
        <v>0</v>
      </c>
      <c r="X237" s="2">
        <f>DataSourceBySite!C227</f>
        <v>0</v>
      </c>
      <c r="Y237" s="1">
        <f>DataSourceBySite!M227</f>
        <v>0</v>
      </c>
      <c r="Z237" s="45">
        <f>DataSourceBySite!N227</f>
        <v>0</v>
      </c>
      <c r="AA237" s="2">
        <f>DataSourceBySite!C227</f>
        <v>0</v>
      </c>
      <c r="AB237" s="1">
        <f>DataSourceBySite!O227</f>
        <v>0</v>
      </c>
      <c r="AC237" s="45">
        <f>DataSourceBySite!Q227</f>
        <v>0</v>
      </c>
      <c r="AD237" s="2">
        <f>DataSourceBySite!P227</f>
        <v>0</v>
      </c>
      <c r="AE237" s="1">
        <f>DataSourceBySite!R227</f>
        <v>0</v>
      </c>
      <c r="AF237" s="47">
        <f>DataSourceBySite!S227</f>
        <v>0</v>
      </c>
      <c r="AG237" s="2">
        <f>DataSourceBySite!C227</f>
        <v>0</v>
      </c>
      <c r="AH237" s="1">
        <f>DataSourceBySite!T227</f>
        <v>0</v>
      </c>
      <c r="AI237" s="45">
        <f>DataSourceBySite!U227</f>
        <v>0</v>
      </c>
      <c r="AJ237" s="2">
        <f>DataSourceBySite!C227</f>
        <v>0</v>
      </c>
      <c r="AK237" s="1">
        <f>DataSourceBySite!V227</f>
        <v>0</v>
      </c>
      <c r="AL237" s="18">
        <f>DataSourceBySite!W227</f>
        <v>0</v>
      </c>
      <c r="AM237" s="45">
        <f>DataSourceBySite!X227</f>
        <v>0</v>
      </c>
      <c r="AN237" s="2">
        <f>DataSourceBySite!W227</f>
        <v>0</v>
      </c>
      <c r="AO237" s="1">
        <f>DataSourceBySite!Y227</f>
        <v>0</v>
      </c>
      <c r="AP237" s="45">
        <f>DataSourceBySite!Z227</f>
        <v>0</v>
      </c>
      <c r="AQ237" s="2">
        <f>DataSourceBySite!W227</f>
        <v>0</v>
      </c>
      <c r="AR237" s="1">
        <f>DataSourceBySite!AA227</f>
        <v>0</v>
      </c>
      <c r="AS237" s="45">
        <f>DataSourceBySite!AB227</f>
        <v>0</v>
      </c>
      <c r="AT237" s="2">
        <f>DataSourceBySite!W227</f>
        <v>0</v>
      </c>
      <c r="AU237" s="1">
        <f>DataSourceBySite!AC227</f>
        <v>0</v>
      </c>
      <c r="AV237" s="45">
        <f>DataSourceBySite!AD227</f>
        <v>0</v>
      </c>
      <c r="AW237" s="2">
        <f>DataSourceBySite!W227</f>
        <v>0</v>
      </c>
      <c r="AX237" s="1">
        <f>DataSourceBySite!AE227</f>
        <v>0</v>
      </c>
      <c r="AY237" s="45">
        <f>DataSourceBySite!AF227</f>
        <v>0</v>
      </c>
      <c r="AZ237" s="2">
        <f>DataSourceBySite!W227</f>
        <v>0</v>
      </c>
      <c r="BA237" s="1">
        <f>DataSourceBySite!AG227</f>
        <v>0</v>
      </c>
      <c r="BB237" s="45">
        <f>DataSourceBySite!AH227</f>
        <v>0</v>
      </c>
      <c r="BC237" s="2">
        <f>DataSourceBySite!W227</f>
        <v>0</v>
      </c>
      <c r="BD237" s="1">
        <f>DataSourceBySite!AI227</f>
        <v>0</v>
      </c>
      <c r="BE237" s="45">
        <f>DataSourceBySite!AJ227</f>
        <v>0</v>
      </c>
      <c r="BF237" s="2">
        <f>DataSourceBySite!W227</f>
        <v>0</v>
      </c>
      <c r="BG237" s="1">
        <f>DataSourceBySite!AK227</f>
        <v>0</v>
      </c>
      <c r="BH237" s="45">
        <f>DataSourceBySite!AL227</f>
        <v>0</v>
      </c>
      <c r="BI237" s="2">
        <f>DataSourceBySite!W227</f>
        <v>0</v>
      </c>
      <c r="BJ237" s="1">
        <f>DataSourceBySite!AM227</f>
        <v>0</v>
      </c>
    </row>
    <row r="238" spans="1:62" x14ac:dyDescent="0.35">
      <c r="A238" s="3" t="str">
        <f>DataSourceBySite!A228</f>
        <v>RV5</v>
      </c>
      <c r="B238" s="32" t="str">
        <f>DataSourceBySite!B228</f>
        <v>SOUTH LONDON AND MAUDSLEY NHS FOUNDATION TRUST</v>
      </c>
      <c r="C238" s="32" t="str">
        <f>IF(DataSourceBySite!AO228 = 0, "", DataSourceBySite!AO228)</f>
        <v>Unknown</v>
      </c>
      <c r="D238" s="32" t="str">
        <f>IF(DataSourceBySite!AP228 = 0, "", DataSourceBySite!AP228)</f>
        <v>null</v>
      </c>
      <c r="E238" s="35">
        <f t="shared" si="12"/>
        <v>0.68711031937905587</v>
      </c>
      <c r="F238" s="35">
        <f t="shared" si="13"/>
        <v>0.68711031937905587</v>
      </c>
      <c r="G238" s="31">
        <f>DataSourceBySite!C228</f>
        <v>438</v>
      </c>
      <c r="H238" s="31">
        <f>DataSourceBySite!AN228 - DataSourceBySite!C228</f>
        <v>0</v>
      </c>
      <c r="I238" s="35">
        <f>IF(ISERROR(DataSourceBySite!C228/DataSourceBySite!AN228),1,DataSourceBySite!C228/DataSourceBySite!AN228)</f>
        <v>1</v>
      </c>
      <c r="J238" s="42">
        <f>DataSourceBySite!D228</f>
        <v>0</v>
      </c>
      <c r="K238" s="28">
        <f>DataSourceBySite!C228</f>
        <v>438</v>
      </c>
      <c r="L238" s="29">
        <f>DataSourceBySite!E228</f>
        <v>0</v>
      </c>
      <c r="M238" s="18">
        <f>DataSourceBySite!C228</f>
        <v>438</v>
      </c>
      <c r="N238" s="45">
        <f>DataSourceBySite!F228</f>
        <v>1</v>
      </c>
      <c r="O238" s="2">
        <f>DataSourceBySite!C228</f>
        <v>438</v>
      </c>
      <c r="P238" s="1">
        <f>DataSourceBySite!G228</f>
        <v>438</v>
      </c>
      <c r="Q238" s="45">
        <f>DataSourceBySite!H228</f>
        <v>1</v>
      </c>
      <c r="R238" s="2">
        <f>DataSourceBySite!C228</f>
        <v>438</v>
      </c>
      <c r="S238" s="1">
        <f>DataSourceBySite!I228</f>
        <v>438</v>
      </c>
      <c r="T238" s="45">
        <f>DataSourceBySite!J228</f>
        <v>1</v>
      </c>
      <c r="U238" s="2">
        <f>DataSourceBySite!C228</f>
        <v>438</v>
      </c>
      <c r="V238" s="1">
        <f>DataSourceBySite!K228</f>
        <v>438</v>
      </c>
      <c r="W238" s="45">
        <f>DataSourceBySite!L228</f>
        <v>1</v>
      </c>
      <c r="X238" s="2">
        <f>DataSourceBySite!C228</f>
        <v>438</v>
      </c>
      <c r="Y238" s="1">
        <f>DataSourceBySite!M228</f>
        <v>438</v>
      </c>
      <c r="Z238" s="45">
        <f>DataSourceBySite!N228</f>
        <v>0.99770000000000003</v>
      </c>
      <c r="AA238" s="2">
        <f>DataSourceBySite!C228</f>
        <v>438</v>
      </c>
      <c r="AB238" s="1">
        <f>DataSourceBySite!O228</f>
        <v>437</v>
      </c>
      <c r="AC238" s="45">
        <f>DataSourceBySite!Q228</f>
        <v>1</v>
      </c>
      <c r="AD238" s="2">
        <f>DataSourceBySite!P228</f>
        <v>82</v>
      </c>
      <c r="AE238" s="1">
        <f>DataSourceBySite!R228</f>
        <v>82</v>
      </c>
      <c r="AF238" s="47">
        <f>DataSourceBySite!S228</f>
        <v>0.99770000000000003</v>
      </c>
      <c r="AG238" s="2">
        <f>DataSourceBySite!C228</f>
        <v>438</v>
      </c>
      <c r="AH238" s="1">
        <f>DataSourceBySite!T228</f>
        <v>437</v>
      </c>
      <c r="AI238" s="45">
        <f>DataSourceBySite!U228</f>
        <v>1</v>
      </c>
      <c r="AJ238" s="2">
        <f>DataSourceBySite!C228</f>
        <v>438</v>
      </c>
      <c r="AK238" s="1">
        <f>DataSourceBySite!V228</f>
        <v>438</v>
      </c>
      <c r="AL238" s="18">
        <f>DataSourceBySite!W228</f>
        <v>673</v>
      </c>
      <c r="AM238" s="45">
        <f>DataSourceBySite!X228</f>
        <v>1</v>
      </c>
      <c r="AN238" s="2">
        <f>DataSourceBySite!W228</f>
        <v>673</v>
      </c>
      <c r="AO238" s="1">
        <f>DataSourceBySite!Y228</f>
        <v>673</v>
      </c>
      <c r="AP238" s="45">
        <f>DataSourceBySite!Z228</f>
        <v>1</v>
      </c>
      <c r="AQ238" s="2">
        <f>DataSourceBySite!W228</f>
        <v>673</v>
      </c>
      <c r="AR238" s="1">
        <f>DataSourceBySite!AA228</f>
        <v>673</v>
      </c>
      <c r="AS238" s="45">
        <f>DataSourceBySite!AB228</f>
        <v>1</v>
      </c>
      <c r="AT238" s="2">
        <f>DataSourceBySite!W228</f>
        <v>673</v>
      </c>
      <c r="AU238" s="1">
        <f>DataSourceBySite!AC228</f>
        <v>673</v>
      </c>
      <c r="AV238" s="45">
        <f>DataSourceBySite!AD228</f>
        <v>1</v>
      </c>
      <c r="AW238" s="2">
        <f>DataSourceBySite!W228</f>
        <v>673</v>
      </c>
      <c r="AX238" s="1">
        <f>DataSourceBySite!AE228</f>
        <v>673</v>
      </c>
      <c r="AY238" s="45">
        <f>DataSourceBySite!AF228</f>
        <v>0</v>
      </c>
      <c r="AZ238" s="2">
        <f>DataSourceBySite!W228</f>
        <v>673</v>
      </c>
      <c r="BA238" s="1">
        <f>DataSourceBySite!AG228</f>
        <v>0</v>
      </c>
      <c r="BB238" s="45">
        <f>DataSourceBySite!AH228</f>
        <v>0</v>
      </c>
      <c r="BC238" s="2">
        <f>DataSourceBySite!W228</f>
        <v>673</v>
      </c>
      <c r="BD238" s="1">
        <f>DataSourceBySite!AI228</f>
        <v>0</v>
      </c>
      <c r="BE238" s="45">
        <f>DataSourceBySite!AJ228</f>
        <v>0</v>
      </c>
      <c r="BF238" s="2">
        <f>DataSourceBySite!W228</f>
        <v>673</v>
      </c>
      <c r="BG238" s="1">
        <f>DataSourceBySite!AK228</f>
        <v>0</v>
      </c>
      <c r="BH238" s="45">
        <f>DataSourceBySite!AL228</f>
        <v>1</v>
      </c>
      <c r="BI238" s="2">
        <f>DataSourceBySite!W228</f>
        <v>673</v>
      </c>
      <c r="BJ238" s="1">
        <f>DataSourceBySite!AM228</f>
        <v>673</v>
      </c>
    </row>
    <row r="239" spans="1:62" x14ac:dyDescent="0.35">
      <c r="A239" s="3" t="str">
        <f>DataSourceBySite!A229</f>
        <v>RQY</v>
      </c>
      <c r="B239" s="32" t="str">
        <f>DataSourceBySite!B229</f>
        <v>SOUTH WEST LONDON AND ST GEORGE'S MENTAL HEALTH NHS TRUST</v>
      </c>
      <c r="C239" s="32" t="str">
        <f>IF(DataSourceBySite!AO229 = 0, "", DataSourceBySite!AO229)</f>
        <v>RQY01</v>
      </c>
      <c r="D239" s="32" t="str">
        <f>IF(DataSourceBySite!AP229 = 0, "", DataSourceBySite!AP229)</f>
        <v>SPRINGFIELD UNIVERSITY HOSPITAL</v>
      </c>
      <c r="E239" s="35">
        <f t="shared" si="12"/>
        <v>0.66955706585423014</v>
      </c>
      <c r="F239" s="35">
        <f t="shared" si="13"/>
        <v>0.66955706585423014</v>
      </c>
      <c r="G239" s="31">
        <f>DataSourceBySite!C229</f>
        <v>251</v>
      </c>
      <c r="H239" s="31">
        <f>DataSourceBySite!AN229 - DataSourceBySite!C229</f>
        <v>0</v>
      </c>
      <c r="I239" s="35">
        <f>IF(ISERROR(DataSourceBySite!C229/DataSourceBySite!AN229),1,DataSourceBySite!C229/DataSourceBySite!AN229)</f>
        <v>1</v>
      </c>
      <c r="J239" s="42">
        <f>DataSourceBySite!D229</f>
        <v>1</v>
      </c>
      <c r="K239" s="28">
        <f>DataSourceBySite!C229</f>
        <v>251</v>
      </c>
      <c r="L239" s="29">
        <f>DataSourceBySite!E229</f>
        <v>251</v>
      </c>
      <c r="M239" s="18">
        <f>DataSourceBySite!C229</f>
        <v>251</v>
      </c>
      <c r="N239" s="45">
        <f>DataSourceBySite!F229</f>
        <v>1</v>
      </c>
      <c r="O239" s="2">
        <f>DataSourceBySite!C229</f>
        <v>251</v>
      </c>
      <c r="P239" s="1">
        <f>DataSourceBySite!G229</f>
        <v>251</v>
      </c>
      <c r="Q239" s="45">
        <f>DataSourceBySite!H229</f>
        <v>1</v>
      </c>
      <c r="R239" s="2">
        <f>DataSourceBySite!C229</f>
        <v>251</v>
      </c>
      <c r="S239" s="1">
        <f>DataSourceBySite!I229</f>
        <v>251</v>
      </c>
      <c r="T239" s="45">
        <f>DataSourceBySite!J229</f>
        <v>0.94020000000000004</v>
      </c>
      <c r="U239" s="2">
        <f>DataSourceBySite!C229</f>
        <v>251</v>
      </c>
      <c r="V239" s="1">
        <f>DataSourceBySite!K229</f>
        <v>236</v>
      </c>
      <c r="W239" s="45">
        <f>DataSourceBySite!L229</f>
        <v>0.94020000000000004</v>
      </c>
      <c r="X239" s="2">
        <f>DataSourceBySite!C229</f>
        <v>251</v>
      </c>
      <c r="Y239" s="1">
        <f>DataSourceBySite!M229</f>
        <v>236</v>
      </c>
      <c r="Z239" s="45">
        <f>DataSourceBySite!N229</f>
        <v>1</v>
      </c>
      <c r="AA239" s="2">
        <f>DataSourceBySite!C229</f>
        <v>251</v>
      </c>
      <c r="AB239" s="1">
        <f>DataSourceBySite!O229</f>
        <v>251</v>
      </c>
      <c r="AC239" s="45">
        <f>DataSourceBySite!Q229</f>
        <v>0.43640000000000001</v>
      </c>
      <c r="AD239" s="2">
        <f>DataSourceBySite!P229</f>
        <v>165</v>
      </c>
      <c r="AE239" s="1">
        <f>DataSourceBySite!R229</f>
        <v>72</v>
      </c>
      <c r="AF239" s="47">
        <f>DataSourceBySite!S229</f>
        <v>0</v>
      </c>
      <c r="AG239" s="2">
        <f>DataSourceBySite!C229</f>
        <v>251</v>
      </c>
      <c r="AH239" s="1">
        <f>DataSourceBySite!T229</f>
        <v>0</v>
      </c>
      <c r="AI239" s="45">
        <f>DataSourceBySite!U229</f>
        <v>1</v>
      </c>
      <c r="AJ239" s="2">
        <f>DataSourceBySite!C229</f>
        <v>251</v>
      </c>
      <c r="AK239" s="1">
        <f>DataSourceBySite!V229</f>
        <v>251</v>
      </c>
      <c r="AL239" s="18">
        <f>DataSourceBySite!W229</f>
        <v>335</v>
      </c>
      <c r="AM239" s="45">
        <f>DataSourceBySite!X229</f>
        <v>1</v>
      </c>
      <c r="AN239" s="2">
        <f>DataSourceBySite!W229</f>
        <v>335</v>
      </c>
      <c r="AO239" s="1">
        <f>DataSourceBySite!Y229</f>
        <v>335</v>
      </c>
      <c r="AP239" s="45">
        <f>DataSourceBySite!Z229</f>
        <v>1</v>
      </c>
      <c r="AQ239" s="2">
        <f>DataSourceBySite!W229</f>
        <v>335</v>
      </c>
      <c r="AR239" s="1">
        <f>DataSourceBySite!AA229</f>
        <v>335</v>
      </c>
      <c r="AS239" s="45">
        <f>DataSourceBySite!AB229</f>
        <v>0.95520000000000005</v>
      </c>
      <c r="AT239" s="2">
        <f>DataSourceBySite!W229</f>
        <v>335</v>
      </c>
      <c r="AU239" s="1">
        <f>DataSourceBySite!AC229</f>
        <v>320</v>
      </c>
      <c r="AV239" s="45">
        <f>DataSourceBySite!AD229</f>
        <v>0.95520000000000005</v>
      </c>
      <c r="AW239" s="2">
        <f>DataSourceBySite!W229</f>
        <v>335</v>
      </c>
      <c r="AX239" s="1">
        <f>DataSourceBySite!AE229</f>
        <v>320</v>
      </c>
      <c r="AY239" s="45">
        <f>DataSourceBySite!AF229</f>
        <v>3.0000000000000001E-3</v>
      </c>
      <c r="AZ239" s="2">
        <f>DataSourceBySite!W229</f>
        <v>335</v>
      </c>
      <c r="BA239" s="1">
        <f>DataSourceBySite!AG229</f>
        <v>0</v>
      </c>
      <c r="BB239" s="45">
        <f>DataSourceBySite!AH229</f>
        <v>3.0000000000000001E-3</v>
      </c>
      <c r="BC239" s="2">
        <f>DataSourceBySite!W229</f>
        <v>335</v>
      </c>
      <c r="BD239" s="1">
        <f>DataSourceBySite!AI229</f>
        <v>0</v>
      </c>
      <c r="BE239" s="45">
        <f>DataSourceBySite!AJ229</f>
        <v>3.0000000000000001E-3</v>
      </c>
      <c r="BF239" s="2">
        <f>DataSourceBySite!W229</f>
        <v>335</v>
      </c>
      <c r="BG239" s="1">
        <f>DataSourceBySite!AK229</f>
        <v>0</v>
      </c>
      <c r="BH239" s="45">
        <f>DataSourceBySite!AL229</f>
        <v>0.997</v>
      </c>
      <c r="BI239" s="2">
        <f>DataSourceBySite!W229</f>
        <v>335</v>
      </c>
      <c r="BJ239" s="1">
        <f>DataSourceBySite!AM229</f>
        <v>334</v>
      </c>
    </row>
    <row r="240" spans="1:62" x14ac:dyDescent="0.35">
      <c r="A240" s="3" t="str">
        <f>DataSourceBySite!A230</f>
        <v>RQY</v>
      </c>
      <c r="B240" s="32" t="str">
        <f>DataSourceBySite!B230</f>
        <v>SOUTH WEST LONDON AND ST GEORGE'S MENTAL HEALTH NHS TRUST</v>
      </c>
      <c r="C240" s="32" t="str">
        <f>IF(DataSourceBySite!AO230 = 0, "", DataSourceBySite!AO230)</f>
        <v>RQY08</v>
      </c>
      <c r="D240" s="32" t="str">
        <f>IF(DataSourceBySite!AP230 = 0, "", DataSourceBySite!AP230)</f>
        <v>TOLWORTH HOSPITAL</v>
      </c>
      <c r="E240" s="35">
        <f t="shared" si="12"/>
        <v>0.64859154929577467</v>
      </c>
      <c r="F240" s="35">
        <f t="shared" si="13"/>
        <v>0.64859154929577467</v>
      </c>
      <c r="G240" s="31">
        <f>DataSourceBySite!C230</f>
        <v>69</v>
      </c>
      <c r="H240" s="31">
        <f>DataSourceBySite!AN230 - DataSourceBySite!C230</f>
        <v>0</v>
      </c>
      <c r="I240" s="35">
        <f>IF(ISERROR(DataSourceBySite!C230/DataSourceBySite!AN230),1,DataSourceBySite!C230/DataSourceBySite!AN230)</f>
        <v>1</v>
      </c>
      <c r="J240" s="42">
        <f>DataSourceBySite!D230</f>
        <v>1</v>
      </c>
      <c r="K240" s="28">
        <f>DataSourceBySite!C230</f>
        <v>69</v>
      </c>
      <c r="L240" s="29">
        <f>DataSourceBySite!E230</f>
        <v>69</v>
      </c>
      <c r="M240" s="18">
        <f>DataSourceBySite!C230</f>
        <v>69</v>
      </c>
      <c r="N240" s="45">
        <f>DataSourceBySite!F230</f>
        <v>1</v>
      </c>
      <c r="O240" s="2">
        <f>DataSourceBySite!C230</f>
        <v>69</v>
      </c>
      <c r="P240" s="1">
        <f>DataSourceBySite!G230</f>
        <v>69</v>
      </c>
      <c r="Q240" s="45">
        <f>DataSourceBySite!H230</f>
        <v>1</v>
      </c>
      <c r="R240" s="2">
        <f>DataSourceBySite!C230</f>
        <v>69</v>
      </c>
      <c r="S240" s="1">
        <f>DataSourceBySite!I230</f>
        <v>69</v>
      </c>
      <c r="T240" s="45">
        <f>DataSourceBySite!J230</f>
        <v>0.92749999999999999</v>
      </c>
      <c r="U240" s="2">
        <f>DataSourceBySite!C230</f>
        <v>69</v>
      </c>
      <c r="V240" s="1">
        <f>DataSourceBySite!K230</f>
        <v>64</v>
      </c>
      <c r="W240" s="45">
        <f>DataSourceBySite!L230</f>
        <v>0.92749999999999999</v>
      </c>
      <c r="X240" s="2">
        <f>DataSourceBySite!C230</f>
        <v>69</v>
      </c>
      <c r="Y240" s="1">
        <f>DataSourceBySite!M230</f>
        <v>64</v>
      </c>
      <c r="Z240" s="45">
        <f>DataSourceBySite!N230</f>
        <v>1</v>
      </c>
      <c r="AA240" s="2">
        <f>DataSourceBySite!C230</f>
        <v>69</v>
      </c>
      <c r="AB240" s="1">
        <f>DataSourceBySite!O230</f>
        <v>69</v>
      </c>
      <c r="AC240" s="45">
        <f>DataSourceBySite!Q230</f>
        <v>0.39579999999999999</v>
      </c>
      <c r="AD240" s="2">
        <f>DataSourceBySite!P230</f>
        <v>48</v>
      </c>
      <c r="AE240" s="1">
        <f>DataSourceBySite!R230</f>
        <v>19</v>
      </c>
      <c r="AF240" s="47">
        <f>DataSourceBySite!S230</f>
        <v>0</v>
      </c>
      <c r="AG240" s="2">
        <f>DataSourceBySite!C230</f>
        <v>69</v>
      </c>
      <c r="AH240" s="1">
        <f>DataSourceBySite!T230</f>
        <v>0</v>
      </c>
      <c r="AI240" s="45">
        <f>DataSourceBySite!U230</f>
        <v>1</v>
      </c>
      <c r="AJ240" s="2">
        <f>DataSourceBySite!C230</f>
        <v>69</v>
      </c>
      <c r="AK240" s="1">
        <f>DataSourceBySite!V230</f>
        <v>69</v>
      </c>
      <c r="AL240" s="18">
        <f>DataSourceBySite!W230</f>
        <v>127</v>
      </c>
      <c r="AM240" s="45">
        <f>DataSourceBySite!X230</f>
        <v>1</v>
      </c>
      <c r="AN240" s="2">
        <f>DataSourceBySite!W230</f>
        <v>127</v>
      </c>
      <c r="AO240" s="1">
        <f>DataSourceBySite!Y230</f>
        <v>127</v>
      </c>
      <c r="AP240" s="45">
        <f>DataSourceBySite!Z230</f>
        <v>1</v>
      </c>
      <c r="AQ240" s="2">
        <f>DataSourceBySite!W230</f>
        <v>127</v>
      </c>
      <c r="AR240" s="1">
        <f>DataSourceBySite!AA230</f>
        <v>127</v>
      </c>
      <c r="AS240" s="45">
        <f>DataSourceBySite!AB230</f>
        <v>0.96060000000000001</v>
      </c>
      <c r="AT240" s="2">
        <f>DataSourceBySite!W230</f>
        <v>127</v>
      </c>
      <c r="AU240" s="1">
        <f>DataSourceBySite!AC230</f>
        <v>122</v>
      </c>
      <c r="AV240" s="45">
        <f>DataSourceBySite!AD230</f>
        <v>0.96060000000000001</v>
      </c>
      <c r="AW240" s="2">
        <f>DataSourceBySite!W230</f>
        <v>127</v>
      </c>
      <c r="AX240" s="1">
        <f>DataSourceBySite!AE230</f>
        <v>122</v>
      </c>
      <c r="AY240" s="45">
        <f>DataSourceBySite!AF230</f>
        <v>0</v>
      </c>
      <c r="AZ240" s="2">
        <f>DataSourceBySite!W230</f>
        <v>127</v>
      </c>
      <c r="BA240" s="1">
        <f>DataSourceBySite!AG230</f>
        <v>0</v>
      </c>
      <c r="BB240" s="45">
        <f>DataSourceBySite!AH230</f>
        <v>0</v>
      </c>
      <c r="BC240" s="2">
        <f>DataSourceBySite!W230</f>
        <v>127</v>
      </c>
      <c r="BD240" s="1">
        <f>DataSourceBySite!AI230</f>
        <v>0</v>
      </c>
      <c r="BE240" s="45">
        <f>DataSourceBySite!AJ230</f>
        <v>0</v>
      </c>
      <c r="BF240" s="2">
        <f>DataSourceBySite!W230</f>
        <v>127</v>
      </c>
      <c r="BG240" s="1">
        <f>DataSourceBySite!AK230</f>
        <v>0</v>
      </c>
      <c r="BH240" s="45">
        <f>DataSourceBySite!AL230</f>
        <v>1</v>
      </c>
      <c r="BI240" s="2">
        <f>DataSourceBySite!W230</f>
        <v>127</v>
      </c>
      <c r="BJ240" s="1">
        <f>DataSourceBySite!AM230</f>
        <v>127</v>
      </c>
    </row>
    <row r="241" spans="1:62" x14ac:dyDescent="0.35">
      <c r="A241" s="3" t="str">
        <f>DataSourceBySite!A231</f>
        <v>RXG</v>
      </c>
      <c r="B241" s="32" t="str">
        <f>DataSourceBySite!B231</f>
        <v>SOUTH WEST YORKSHIRE PARTNERSHIP NHS FOUNDATION TRUST</v>
      </c>
      <c r="C241" s="32" t="str">
        <f>IF(DataSourceBySite!AO231 = 0, "", DataSourceBySite!AO231)</f>
        <v>RXG10</v>
      </c>
      <c r="D241" s="32" t="str">
        <f>IF(DataSourceBySite!AP231 = 0, "", DataSourceBySite!AP231)</f>
        <v>FIELDHEAD HOSPITAL</v>
      </c>
      <c r="E241" s="35">
        <f t="shared" si="12"/>
        <v>0.99577702702702697</v>
      </c>
      <c r="F241" s="35">
        <f t="shared" si="13"/>
        <v>0.99577702702702697</v>
      </c>
      <c r="G241" s="31">
        <f>DataSourceBySite!C231</f>
        <v>130</v>
      </c>
      <c r="H241" s="31">
        <f>DataSourceBySite!AN231 - DataSourceBySite!C231</f>
        <v>0</v>
      </c>
      <c r="I241" s="35">
        <f>IF(ISERROR(DataSourceBySite!C231/DataSourceBySite!AN231),1,DataSourceBySite!C231/DataSourceBySite!AN231)</f>
        <v>1</v>
      </c>
      <c r="J241" s="42">
        <f>DataSourceBySite!D231</f>
        <v>1</v>
      </c>
      <c r="K241" s="28">
        <f>DataSourceBySite!C231</f>
        <v>130</v>
      </c>
      <c r="L241" s="29">
        <f>DataSourceBySite!E231</f>
        <v>130</v>
      </c>
      <c r="M241" s="18">
        <f>DataSourceBySite!C231</f>
        <v>130</v>
      </c>
      <c r="N241" s="45">
        <f>DataSourceBySite!F231</f>
        <v>1</v>
      </c>
      <c r="O241" s="2">
        <f>DataSourceBySite!C231</f>
        <v>130</v>
      </c>
      <c r="P241" s="1">
        <f>DataSourceBySite!G231</f>
        <v>130</v>
      </c>
      <c r="Q241" s="45">
        <f>DataSourceBySite!H231</f>
        <v>0.99229999999999996</v>
      </c>
      <c r="R241" s="2">
        <f>DataSourceBySite!C231</f>
        <v>130</v>
      </c>
      <c r="S241" s="1">
        <f>DataSourceBySite!I231</f>
        <v>129</v>
      </c>
      <c r="T241" s="45">
        <f>DataSourceBySite!J231</f>
        <v>0.98460000000000003</v>
      </c>
      <c r="U241" s="2">
        <f>DataSourceBySite!C231</f>
        <v>130</v>
      </c>
      <c r="V241" s="1">
        <f>DataSourceBySite!K231</f>
        <v>128</v>
      </c>
      <c r="W241" s="45">
        <f>DataSourceBySite!L231</f>
        <v>0.98460000000000003</v>
      </c>
      <c r="X241" s="2">
        <f>DataSourceBySite!C231</f>
        <v>130</v>
      </c>
      <c r="Y241" s="1">
        <f>DataSourceBySite!M231</f>
        <v>128</v>
      </c>
      <c r="Z241" s="45">
        <f>DataSourceBySite!N231</f>
        <v>1</v>
      </c>
      <c r="AA241" s="2">
        <f>DataSourceBySite!C231</f>
        <v>130</v>
      </c>
      <c r="AB241" s="1">
        <f>DataSourceBySite!O231</f>
        <v>130</v>
      </c>
      <c r="AC241" s="45">
        <f>DataSourceBySite!Q231</f>
        <v>1</v>
      </c>
      <c r="AD241" s="2">
        <f>DataSourceBySite!P231</f>
        <v>65</v>
      </c>
      <c r="AE241" s="1">
        <f>DataSourceBySite!R231</f>
        <v>65</v>
      </c>
      <c r="AF241" s="47">
        <f>DataSourceBySite!S231</f>
        <v>1</v>
      </c>
      <c r="AG241" s="2">
        <f>DataSourceBySite!C231</f>
        <v>130</v>
      </c>
      <c r="AH241" s="1">
        <f>DataSourceBySite!T231</f>
        <v>130</v>
      </c>
      <c r="AI241" s="45">
        <f>DataSourceBySite!U231</f>
        <v>1</v>
      </c>
      <c r="AJ241" s="2">
        <f>DataSourceBySite!C231</f>
        <v>130</v>
      </c>
      <c r="AK241" s="1">
        <f>DataSourceBySite!V231</f>
        <v>130</v>
      </c>
      <c r="AL241" s="18">
        <f>DataSourceBySite!W231</f>
        <v>199</v>
      </c>
      <c r="AM241" s="45">
        <f>DataSourceBySite!X231</f>
        <v>1</v>
      </c>
      <c r="AN241" s="2">
        <f>DataSourceBySite!W231</f>
        <v>199</v>
      </c>
      <c r="AO241" s="1">
        <f>DataSourceBySite!Y231</f>
        <v>199</v>
      </c>
      <c r="AP241" s="45">
        <f>DataSourceBySite!Z231</f>
        <v>0.995</v>
      </c>
      <c r="AQ241" s="2">
        <f>DataSourceBySite!W231</f>
        <v>199</v>
      </c>
      <c r="AR241" s="1">
        <f>DataSourceBySite!AA231</f>
        <v>198</v>
      </c>
      <c r="AS241" s="45">
        <f>DataSourceBySite!AB231</f>
        <v>0.9899</v>
      </c>
      <c r="AT241" s="2">
        <f>DataSourceBySite!W231</f>
        <v>199</v>
      </c>
      <c r="AU241" s="1">
        <f>DataSourceBySite!AC231</f>
        <v>197</v>
      </c>
      <c r="AV241" s="45">
        <f>DataSourceBySite!AD231</f>
        <v>0.9899</v>
      </c>
      <c r="AW241" s="2">
        <f>DataSourceBySite!W231</f>
        <v>199</v>
      </c>
      <c r="AX241" s="1">
        <f>DataSourceBySite!AE231</f>
        <v>197</v>
      </c>
      <c r="AY241" s="45">
        <f>DataSourceBySite!AF231</f>
        <v>1</v>
      </c>
      <c r="AZ241" s="2">
        <f>DataSourceBySite!W231</f>
        <v>199</v>
      </c>
      <c r="BA241" s="1">
        <f>DataSourceBySite!AG231</f>
        <v>199</v>
      </c>
      <c r="BB241" s="45">
        <f>DataSourceBySite!AH231</f>
        <v>1</v>
      </c>
      <c r="BC241" s="2">
        <f>DataSourceBySite!W231</f>
        <v>199</v>
      </c>
      <c r="BD241" s="1">
        <f>DataSourceBySite!AI231</f>
        <v>199</v>
      </c>
      <c r="BE241" s="45">
        <f>DataSourceBySite!AJ231</f>
        <v>1</v>
      </c>
      <c r="BF241" s="2">
        <f>DataSourceBySite!W231</f>
        <v>199</v>
      </c>
      <c r="BG241" s="1">
        <f>DataSourceBySite!AK231</f>
        <v>199</v>
      </c>
      <c r="BH241" s="45">
        <f>DataSourceBySite!AL231</f>
        <v>1</v>
      </c>
      <c r="BI241" s="2">
        <f>DataSourceBySite!W231</f>
        <v>199</v>
      </c>
      <c r="BJ241" s="1">
        <f>DataSourceBySite!AM231</f>
        <v>199</v>
      </c>
    </row>
    <row r="242" spans="1:62" x14ac:dyDescent="0.35">
      <c r="A242" s="3" t="str">
        <f>DataSourceBySite!A232</f>
        <v>RXG</v>
      </c>
      <c r="B242" s="32" t="str">
        <f>DataSourceBySite!B232</f>
        <v>SOUTH WEST YORKSHIRE PARTNERSHIP NHS FOUNDATION TRUST</v>
      </c>
      <c r="C242" s="32" t="str">
        <f>IF(DataSourceBySite!AO232 = 0, "", DataSourceBySite!AO232)</f>
        <v>RXG82</v>
      </c>
      <c r="D242" s="32" t="str">
        <f>IF(DataSourceBySite!AP232 = 0, "", DataSourceBySite!AP232)</f>
        <v>KENDRAY HOSPITAL</v>
      </c>
      <c r="E242" s="35">
        <f t="shared" si="12"/>
        <v>1</v>
      </c>
      <c r="F242" s="35">
        <f t="shared" si="13"/>
        <v>1</v>
      </c>
      <c r="G242" s="31">
        <f>DataSourceBySite!C232</f>
        <v>69</v>
      </c>
      <c r="H242" s="31">
        <f>DataSourceBySite!AN232 - DataSourceBySite!C232</f>
        <v>0</v>
      </c>
      <c r="I242" s="35">
        <f>IF(ISERROR(DataSourceBySite!C232/DataSourceBySite!AN232),1,DataSourceBySite!C232/DataSourceBySite!AN232)</f>
        <v>1</v>
      </c>
      <c r="J242" s="42">
        <f>DataSourceBySite!D232</f>
        <v>1</v>
      </c>
      <c r="K242" s="28">
        <f>DataSourceBySite!C232</f>
        <v>69</v>
      </c>
      <c r="L242" s="29">
        <f>DataSourceBySite!E232</f>
        <v>69</v>
      </c>
      <c r="M242" s="18">
        <f>DataSourceBySite!C232</f>
        <v>69</v>
      </c>
      <c r="N242" s="45">
        <f>DataSourceBySite!F232</f>
        <v>1</v>
      </c>
      <c r="O242" s="2">
        <f>DataSourceBySite!C232</f>
        <v>69</v>
      </c>
      <c r="P242" s="1">
        <f>DataSourceBySite!G232</f>
        <v>69</v>
      </c>
      <c r="Q242" s="45">
        <f>DataSourceBySite!H232</f>
        <v>1</v>
      </c>
      <c r="R242" s="2">
        <f>DataSourceBySite!C232</f>
        <v>69</v>
      </c>
      <c r="S242" s="1">
        <f>DataSourceBySite!I232</f>
        <v>69</v>
      </c>
      <c r="T242" s="45">
        <f>DataSourceBySite!J232</f>
        <v>1</v>
      </c>
      <c r="U242" s="2">
        <f>DataSourceBySite!C232</f>
        <v>69</v>
      </c>
      <c r="V242" s="1">
        <f>DataSourceBySite!K232</f>
        <v>69</v>
      </c>
      <c r="W242" s="45">
        <f>DataSourceBySite!L232</f>
        <v>1</v>
      </c>
      <c r="X242" s="2">
        <f>DataSourceBySite!C232</f>
        <v>69</v>
      </c>
      <c r="Y242" s="1">
        <f>DataSourceBySite!M232</f>
        <v>69</v>
      </c>
      <c r="Z242" s="45">
        <f>DataSourceBySite!N232</f>
        <v>1</v>
      </c>
      <c r="AA242" s="2">
        <f>DataSourceBySite!C232</f>
        <v>69</v>
      </c>
      <c r="AB242" s="1">
        <f>DataSourceBySite!O232</f>
        <v>69</v>
      </c>
      <c r="AC242" s="45">
        <f>DataSourceBySite!Q232</f>
        <v>1</v>
      </c>
      <c r="AD242" s="2">
        <f>DataSourceBySite!P232</f>
        <v>43</v>
      </c>
      <c r="AE242" s="1">
        <f>DataSourceBySite!R232</f>
        <v>43</v>
      </c>
      <c r="AF242" s="47">
        <f>DataSourceBySite!S232</f>
        <v>1</v>
      </c>
      <c r="AG242" s="2">
        <f>DataSourceBySite!C232</f>
        <v>69</v>
      </c>
      <c r="AH242" s="1">
        <f>DataSourceBySite!T232</f>
        <v>69</v>
      </c>
      <c r="AI242" s="45">
        <f>DataSourceBySite!U232</f>
        <v>1</v>
      </c>
      <c r="AJ242" s="2">
        <f>DataSourceBySite!C232</f>
        <v>69</v>
      </c>
      <c r="AK242" s="1">
        <f>DataSourceBySite!V232</f>
        <v>69</v>
      </c>
      <c r="AL242" s="18">
        <f>DataSourceBySite!W232</f>
        <v>94</v>
      </c>
      <c r="AM242" s="45">
        <f>DataSourceBySite!X232</f>
        <v>1</v>
      </c>
      <c r="AN242" s="2">
        <f>DataSourceBySite!W232</f>
        <v>94</v>
      </c>
      <c r="AO242" s="1">
        <f>DataSourceBySite!Y232</f>
        <v>94</v>
      </c>
      <c r="AP242" s="45">
        <f>DataSourceBySite!Z232</f>
        <v>1</v>
      </c>
      <c r="AQ242" s="2">
        <f>DataSourceBySite!W232</f>
        <v>94</v>
      </c>
      <c r="AR242" s="1">
        <f>DataSourceBySite!AA232</f>
        <v>94</v>
      </c>
      <c r="AS242" s="45">
        <f>DataSourceBySite!AB232</f>
        <v>1</v>
      </c>
      <c r="AT242" s="2">
        <f>DataSourceBySite!W232</f>
        <v>94</v>
      </c>
      <c r="AU242" s="1">
        <f>DataSourceBySite!AC232</f>
        <v>94</v>
      </c>
      <c r="AV242" s="45">
        <f>DataSourceBySite!AD232</f>
        <v>1</v>
      </c>
      <c r="AW242" s="2">
        <f>DataSourceBySite!W232</f>
        <v>94</v>
      </c>
      <c r="AX242" s="1">
        <f>DataSourceBySite!AE232</f>
        <v>94</v>
      </c>
      <c r="AY242" s="45">
        <f>DataSourceBySite!AF232</f>
        <v>1</v>
      </c>
      <c r="AZ242" s="2">
        <f>DataSourceBySite!W232</f>
        <v>94</v>
      </c>
      <c r="BA242" s="1">
        <f>DataSourceBySite!AG232</f>
        <v>94</v>
      </c>
      <c r="BB242" s="45">
        <f>DataSourceBySite!AH232</f>
        <v>1</v>
      </c>
      <c r="BC242" s="2">
        <f>DataSourceBySite!W232</f>
        <v>94</v>
      </c>
      <c r="BD242" s="1">
        <f>DataSourceBySite!AI232</f>
        <v>94</v>
      </c>
      <c r="BE242" s="45">
        <f>DataSourceBySite!AJ232</f>
        <v>1</v>
      </c>
      <c r="BF242" s="2">
        <f>DataSourceBySite!W232</f>
        <v>94</v>
      </c>
      <c r="BG242" s="1">
        <f>DataSourceBySite!AK232</f>
        <v>94</v>
      </c>
      <c r="BH242" s="45">
        <f>DataSourceBySite!AL232</f>
        <v>1</v>
      </c>
      <c r="BI242" s="2">
        <f>DataSourceBySite!W232</f>
        <v>94</v>
      </c>
      <c r="BJ242" s="1">
        <f>DataSourceBySite!AM232</f>
        <v>94</v>
      </c>
    </row>
    <row r="243" spans="1:62" x14ac:dyDescent="0.35">
      <c r="A243" s="3" t="str">
        <f>DataSourceBySite!A233</f>
        <v>RXG</v>
      </c>
      <c r="B243" s="32" t="str">
        <f>DataSourceBySite!B233</f>
        <v>SOUTH WEST YORKSHIRE PARTNERSHIP NHS FOUNDATION TRUST</v>
      </c>
      <c r="C243" s="32" t="str">
        <f>IF(DataSourceBySite!AO233 = 0, "", DataSourceBySite!AO233)</f>
        <v>RXGDD</v>
      </c>
      <c r="D243" s="32" t="str">
        <f>IF(DataSourceBySite!AP233 = 0, "", DataSourceBySite!AP233)</f>
        <v>PRIESTLEY UNIT</v>
      </c>
      <c r="E243" s="35">
        <f t="shared" si="12"/>
        <v>0.99656357388316152</v>
      </c>
      <c r="F243" s="35">
        <f t="shared" si="13"/>
        <v>0.99656357388316152</v>
      </c>
      <c r="G243" s="31">
        <f>DataSourceBySite!C233</f>
        <v>50</v>
      </c>
      <c r="H243" s="31">
        <f>DataSourceBySite!AN233 - DataSourceBySite!C233</f>
        <v>0</v>
      </c>
      <c r="I243" s="35">
        <f>IF(ISERROR(DataSourceBySite!C233/DataSourceBySite!AN233),1,DataSourceBySite!C233/DataSourceBySite!AN233)</f>
        <v>1</v>
      </c>
      <c r="J243" s="42">
        <f>DataSourceBySite!D233</f>
        <v>1</v>
      </c>
      <c r="K243" s="28">
        <f>DataSourceBySite!C233</f>
        <v>50</v>
      </c>
      <c r="L243" s="29">
        <f>DataSourceBySite!E233</f>
        <v>50</v>
      </c>
      <c r="M243" s="18">
        <f>DataSourceBySite!C233</f>
        <v>50</v>
      </c>
      <c r="N243" s="45">
        <f>DataSourceBySite!F233</f>
        <v>1</v>
      </c>
      <c r="O243" s="2">
        <f>DataSourceBySite!C233</f>
        <v>50</v>
      </c>
      <c r="P243" s="1">
        <f>DataSourceBySite!G233</f>
        <v>50</v>
      </c>
      <c r="Q243" s="45">
        <f>DataSourceBySite!H233</f>
        <v>1</v>
      </c>
      <c r="R243" s="2">
        <f>DataSourceBySite!C233</f>
        <v>50</v>
      </c>
      <c r="S243" s="1">
        <f>DataSourceBySite!I233</f>
        <v>50</v>
      </c>
      <c r="T243" s="45">
        <f>DataSourceBySite!J233</f>
        <v>1</v>
      </c>
      <c r="U243" s="2">
        <f>DataSourceBySite!C233</f>
        <v>50</v>
      </c>
      <c r="V243" s="1">
        <f>DataSourceBySite!K233</f>
        <v>50</v>
      </c>
      <c r="W243" s="45">
        <f>DataSourceBySite!L233</f>
        <v>0.98</v>
      </c>
      <c r="X243" s="2">
        <f>DataSourceBySite!C233</f>
        <v>50</v>
      </c>
      <c r="Y243" s="1">
        <f>DataSourceBySite!M233</f>
        <v>49</v>
      </c>
      <c r="Z243" s="45">
        <f>DataSourceBySite!N233</f>
        <v>1</v>
      </c>
      <c r="AA243" s="2">
        <f>DataSourceBySite!C233</f>
        <v>50</v>
      </c>
      <c r="AB243" s="1">
        <f>DataSourceBySite!O233</f>
        <v>50</v>
      </c>
      <c r="AC243" s="45">
        <f>DataSourceBySite!Q233</f>
        <v>1</v>
      </c>
      <c r="AD243" s="2">
        <f>DataSourceBySite!P233</f>
        <v>12</v>
      </c>
      <c r="AE243" s="1">
        <f>DataSourceBySite!R233</f>
        <v>12</v>
      </c>
      <c r="AF243" s="47">
        <f>DataSourceBySite!S233</f>
        <v>1</v>
      </c>
      <c r="AG243" s="2">
        <f>DataSourceBySite!C233</f>
        <v>50</v>
      </c>
      <c r="AH243" s="1">
        <f>DataSourceBySite!T233</f>
        <v>50</v>
      </c>
      <c r="AI243" s="45">
        <f>DataSourceBySite!U233</f>
        <v>1</v>
      </c>
      <c r="AJ243" s="2">
        <f>DataSourceBySite!C233</f>
        <v>50</v>
      </c>
      <c r="AK243" s="1">
        <f>DataSourceBySite!V233</f>
        <v>50</v>
      </c>
      <c r="AL243" s="18">
        <f>DataSourceBySite!W233</f>
        <v>73</v>
      </c>
      <c r="AM243" s="45">
        <f>DataSourceBySite!X233</f>
        <v>1</v>
      </c>
      <c r="AN243" s="2">
        <f>DataSourceBySite!W233</f>
        <v>73</v>
      </c>
      <c r="AO243" s="1">
        <f>DataSourceBySite!Y233</f>
        <v>73</v>
      </c>
      <c r="AP243" s="45">
        <f>DataSourceBySite!Z233</f>
        <v>1</v>
      </c>
      <c r="AQ243" s="2">
        <f>DataSourceBySite!W233</f>
        <v>73</v>
      </c>
      <c r="AR243" s="1">
        <f>DataSourceBySite!AA233</f>
        <v>73</v>
      </c>
      <c r="AS243" s="45">
        <f>DataSourceBySite!AB233</f>
        <v>1</v>
      </c>
      <c r="AT243" s="2">
        <f>DataSourceBySite!W233</f>
        <v>73</v>
      </c>
      <c r="AU243" s="1">
        <f>DataSourceBySite!AC233</f>
        <v>73</v>
      </c>
      <c r="AV243" s="45">
        <f>DataSourceBySite!AD233</f>
        <v>0.97260000000000002</v>
      </c>
      <c r="AW243" s="2">
        <f>DataSourceBySite!W233</f>
        <v>73</v>
      </c>
      <c r="AX243" s="1">
        <f>DataSourceBySite!AE233</f>
        <v>71</v>
      </c>
      <c r="AY243" s="45">
        <f>DataSourceBySite!AF233</f>
        <v>1</v>
      </c>
      <c r="AZ243" s="2">
        <f>DataSourceBySite!W233</f>
        <v>73</v>
      </c>
      <c r="BA243" s="1">
        <f>DataSourceBySite!AG233</f>
        <v>73</v>
      </c>
      <c r="BB243" s="45">
        <f>DataSourceBySite!AH233</f>
        <v>1</v>
      </c>
      <c r="BC243" s="2">
        <f>DataSourceBySite!W233</f>
        <v>73</v>
      </c>
      <c r="BD243" s="1">
        <f>DataSourceBySite!AI233</f>
        <v>73</v>
      </c>
      <c r="BE243" s="45">
        <f>DataSourceBySite!AJ233</f>
        <v>1</v>
      </c>
      <c r="BF243" s="2">
        <f>DataSourceBySite!W233</f>
        <v>73</v>
      </c>
      <c r="BG243" s="1">
        <f>DataSourceBySite!AK233</f>
        <v>73</v>
      </c>
      <c r="BH243" s="45">
        <f>DataSourceBySite!AL233</f>
        <v>1</v>
      </c>
      <c r="BI243" s="2">
        <f>DataSourceBySite!W233</f>
        <v>73</v>
      </c>
      <c r="BJ243" s="1">
        <f>DataSourceBySite!AM233</f>
        <v>73</v>
      </c>
    </row>
    <row r="244" spans="1:62" x14ac:dyDescent="0.35">
      <c r="A244" s="3" t="str">
        <f>DataSourceBySite!A234</f>
        <v>RXG</v>
      </c>
      <c r="B244" s="32" t="str">
        <f>DataSourceBySite!B234</f>
        <v>SOUTH WEST YORKSHIRE PARTNERSHIP NHS FOUNDATION TRUST</v>
      </c>
      <c r="C244" s="32" t="str">
        <f>IF(DataSourceBySite!AO234 = 0, "", DataSourceBySite!AO234)</f>
        <v>RXG41</v>
      </c>
      <c r="D244" s="32" t="str">
        <f>IF(DataSourceBySite!AP234 = 0, "", DataSourceBySite!AP234)</f>
        <v>THE DALES</v>
      </c>
      <c r="E244" s="35">
        <f t="shared" si="12"/>
        <v>0.99814814814814812</v>
      </c>
      <c r="F244" s="35">
        <f t="shared" si="13"/>
        <v>0.99814814814814812</v>
      </c>
      <c r="G244" s="31">
        <f>DataSourceBySite!C234</f>
        <v>64</v>
      </c>
      <c r="H244" s="31">
        <f>DataSourceBySite!AN234 - DataSourceBySite!C234</f>
        <v>0</v>
      </c>
      <c r="I244" s="35">
        <f>IF(ISERROR(DataSourceBySite!C234/DataSourceBySite!AN234),1,DataSourceBySite!C234/DataSourceBySite!AN234)</f>
        <v>1</v>
      </c>
      <c r="J244" s="42">
        <f>DataSourceBySite!D234</f>
        <v>1</v>
      </c>
      <c r="K244" s="28">
        <f>DataSourceBySite!C234</f>
        <v>64</v>
      </c>
      <c r="L244" s="29">
        <f>DataSourceBySite!E234</f>
        <v>64</v>
      </c>
      <c r="M244" s="18">
        <f>DataSourceBySite!C234</f>
        <v>64</v>
      </c>
      <c r="N244" s="45">
        <f>DataSourceBySite!F234</f>
        <v>1</v>
      </c>
      <c r="O244" s="2">
        <f>DataSourceBySite!C234</f>
        <v>64</v>
      </c>
      <c r="P244" s="1">
        <f>DataSourceBySite!G234</f>
        <v>64</v>
      </c>
      <c r="Q244" s="45">
        <f>DataSourceBySite!H234</f>
        <v>1</v>
      </c>
      <c r="R244" s="2">
        <f>DataSourceBySite!C234</f>
        <v>64</v>
      </c>
      <c r="S244" s="1">
        <f>DataSourceBySite!I234</f>
        <v>64</v>
      </c>
      <c r="T244" s="45">
        <f>DataSourceBySite!J234</f>
        <v>1</v>
      </c>
      <c r="U244" s="2">
        <f>DataSourceBySite!C234</f>
        <v>64</v>
      </c>
      <c r="V244" s="1">
        <f>DataSourceBySite!K234</f>
        <v>64</v>
      </c>
      <c r="W244" s="45">
        <f>DataSourceBySite!L234</f>
        <v>0.98440000000000005</v>
      </c>
      <c r="X244" s="2">
        <f>DataSourceBySite!C234</f>
        <v>64</v>
      </c>
      <c r="Y244" s="1">
        <f>DataSourceBySite!M234</f>
        <v>63</v>
      </c>
      <c r="Z244" s="45">
        <f>DataSourceBySite!N234</f>
        <v>1</v>
      </c>
      <c r="AA244" s="2">
        <f>DataSourceBySite!C234</f>
        <v>64</v>
      </c>
      <c r="AB244" s="1">
        <f>DataSourceBySite!O234</f>
        <v>64</v>
      </c>
      <c r="AC244" s="45">
        <f>DataSourceBySite!Q234</f>
        <v>1</v>
      </c>
      <c r="AD244" s="2">
        <f>DataSourceBySite!P234</f>
        <v>37</v>
      </c>
      <c r="AE244" s="1">
        <f>DataSourceBySite!R234</f>
        <v>37</v>
      </c>
      <c r="AF244" s="47">
        <f>DataSourceBySite!S234</f>
        <v>1</v>
      </c>
      <c r="AG244" s="2">
        <f>DataSourceBySite!C234</f>
        <v>64</v>
      </c>
      <c r="AH244" s="1">
        <f>DataSourceBySite!T234</f>
        <v>64</v>
      </c>
      <c r="AI244" s="45">
        <f>DataSourceBySite!U234</f>
        <v>1</v>
      </c>
      <c r="AJ244" s="2">
        <f>DataSourceBySite!C234</f>
        <v>64</v>
      </c>
      <c r="AK244" s="1">
        <f>DataSourceBySite!V234</f>
        <v>64</v>
      </c>
      <c r="AL244" s="18">
        <f>DataSourceBySite!W234</f>
        <v>85</v>
      </c>
      <c r="AM244" s="45">
        <f>DataSourceBySite!X234</f>
        <v>1</v>
      </c>
      <c r="AN244" s="2">
        <f>DataSourceBySite!W234</f>
        <v>85</v>
      </c>
      <c r="AO244" s="1">
        <f>DataSourceBySite!Y234</f>
        <v>85</v>
      </c>
      <c r="AP244" s="45">
        <f>DataSourceBySite!Z234</f>
        <v>1</v>
      </c>
      <c r="AQ244" s="2">
        <f>DataSourceBySite!W234</f>
        <v>85</v>
      </c>
      <c r="AR244" s="1">
        <f>DataSourceBySite!AA234</f>
        <v>85</v>
      </c>
      <c r="AS244" s="45">
        <f>DataSourceBySite!AB234</f>
        <v>1</v>
      </c>
      <c r="AT244" s="2">
        <f>DataSourceBySite!W234</f>
        <v>85</v>
      </c>
      <c r="AU244" s="1">
        <f>DataSourceBySite!AC234</f>
        <v>85</v>
      </c>
      <c r="AV244" s="45">
        <f>DataSourceBySite!AD234</f>
        <v>0.98819999999999997</v>
      </c>
      <c r="AW244" s="2">
        <f>DataSourceBySite!W234</f>
        <v>85</v>
      </c>
      <c r="AX244" s="1">
        <f>DataSourceBySite!AE234</f>
        <v>84</v>
      </c>
      <c r="AY244" s="45">
        <f>DataSourceBySite!AF234</f>
        <v>1</v>
      </c>
      <c r="AZ244" s="2">
        <f>DataSourceBySite!W234</f>
        <v>85</v>
      </c>
      <c r="BA244" s="1">
        <f>DataSourceBySite!AG234</f>
        <v>85</v>
      </c>
      <c r="BB244" s="45">
        <f>DataSourceBySite!AH234</f>
        <v>1</v>
      </c>
      <c r="BC244" s="2">
        <f>DataSourceBySite!W234</f>
        <v>85</v>
      </c>
      <c r="BD244" s="1">
        <f>DataSourceBySite!AI234</f>
        <v>85</v>
      </c>
      <c r="BE244" s="45">
        <f>DataSourceBySite!AJ234</f>
        <v>1</v>
      </c>
      <c r="BF244" s="2">
        <f>DataSourceBySite!W234</f>
        <v>85</v>
      </c>
      <c r="BG244" s="1">
        <f>DataSourceBySite!AK234</f>
        <v>85</v>
      </c>
      <c r="BH244" s="45">
        <f>DataSourceBySite!AL234</f>
        <v>1</v>
      </c>
      <c r="BI244" s="2">
        <f>DataSourceBySite!W234</f>
        <v>85</v>
      </c>
      <c r="BJ244" s="1">
        <f>DataSourceBySite!AM234</f>
        <v>85</v>
      </c>
    </row>
    <row r="245" spans="1:62" x14ac:dyDescent="0.35">
      <c r="A245" s="3" t="str">
        <f>DataSourceBySite!A235</f>
        <v>RW1</v>
      </c>
      <c r="B245" s="32" t="str">
        <f>DataSourceBySite!B235</f>
        <v>SOUTHERN HEALTH NHS FOUNDATION TRUST</v>
      </c>
      <c r="C245" s="32" t="str">
        <f>IF(DataSourceBySite!AO235 = 0, "", DataSourceBySite!AO235)</f>
        <v>RW1GE</v>
      </c>
      <c r="D245" s="32" t="str">
        <f>IF(DataSourceBySite!AP235 = 0, "", DataSourceBySite!AP235)</f>
        <v>ANTELOPE HOUSE</v>
      </c>
      <c r="E245" s="35">
        <f t="shared" si="12"/>
        <v>0.94174757281553401</v>
      </c>
      <c r="F245" s="35">
        <f t="shared" si="13"/>
        <v>0.94174757281553401</v>
      </c>
      <c r="G245" s="31">
        <f>DataSourceBySite!C235</f>
        <v>18</v>
      </c>
      <c r="H245" s="31">
        <f>DataSourceBySite!AN235 - DataSourceBySite!C235</f>
        <v>0</v>
      </c>
      <c r="I245" s="35">
        <f>IF(ISERROR(DataSourceBySite!C235/DataSourceBySite!AN235),1,DataSourceBySite!C235/DataSourceBySite!AN235)</f>
        <v>1</v>
      </c>
      <c r="J245" s="42">
        <f>DataSourceBySite!D235</f>
        <v>0</v>
      </c>
      <c r="K245" s="28">
        <f>DataSourceBySite!C235</f>
        <v>18</v>
      </c>
      <c r="L245" s="29">
        <f>DataSourceBySite!E235</f>
        <v>0</v>
      </c>
      <c r="M245" s="18">
        <f>DataSourceBySite!C235</f>
        <v>18</v>
      </c>
      <c r="N245" s="45">
        <f>DataSourceBySite!F235</f>
        <v>1</v>
      </c>
      <c r="O245" s="2">
        <f>DataSourceBySite!C235</f>
        <v>18</v>
      </c>
      <c r="P245" s="1">
        <f>DataSourceBySite!G235</f>
        <v>18</v>
      </c>
      <c r="Q245" s="45">
        <f>DataSourceBySite!H235</f>
        <v>1</v>
      </c>
      <c r="R245" s="2">
        <f>DataSourceBySite!C235</f>
        <v>18</v>
      </c>
      <c r="S245" s="1">
        <f>DataSourceBySite!I235</f>
        <v>18</v>
      </c>
      <c r="T245" s="45">
        <f>DataSourceBySite!J235</f>
        <v>1</v>
      </c>
      <c r="U245" s="2">
        <f>DataSourceBySite!C235</f>
        <v>18</v>
      </c>
      <c r="V245" s="1">
        <f>DataSourceBySite!K235</f>
        <v>18</v>
      </c>
      <c r="W245" s="45">
        <f>DataSourceBySite!L235</f>
        <v>1</v>
      </c>
      <c r="X245" s="2">
        <f>DataSourceBySite!C235</f>
        <v>18</v>
      </c>
      <c r="Y245" s="1">
        <f>DataSourceBySite!M235</f>
        <v>18</v>
      </c>
      <c r="Z245" s="45">
        <f>DataSourceBySite!N235</f>
        <v>1</v>
      </c>
      <c r="AA245" s="2">
        <f>DataSourceBySite!C235</f>
        <v>18</v>
      </c>
      <c r="AB245" s="1">
        <f>DataSourceBySite!O235</f>
        <v>18</v>
      </c>
      <c r="AC245" s="45">
        <f>DataSourceBySite!Q235</f>
        <v>1</v>
      </c>
      <c r="AD245" s="2">
        <f>DataSourceBySite!P235</f>
        <v>15</v>
      </c>
      <c r="AE245" s="1">
        <f>DataSourceBySite!R235</f>
        <v>15</v>
      </c>
      <c r="AF245" s="47">
        <f>DataSourceBySite!S235</f>
        <v>1</v>
      </c>
      <c r="AG245" s="2">
        <f>DataSourceBySite!C235</f>
        <v>18</v>
      </c>
      <c r="AH245" s="1">
        <f>DataSourceBySite!T235</f>
        <v>18</v>
      </c>
      <c r="AI245" s="45">
        <f>DataSourceBySite!U235</f>
        <v>1</v>
      </c>
      <c r="AJ245" s="2">
        <f>DataSourceBySite!C235</f>
        <v>18</v>
      </c>
      <c r="AK245" s="1">
        <f>DataSourceBySite!V235</f>
        <v>18</v>
      </c>
      <c r="AL245" s="18">
        <f>DataSourceBySite!W235</f>
        <v>24</v>
      </c>
      <c r="AM245" s="45">
        <f>DataSourceBySite!X235</f>
        <v>1</v>
      </c>
      <c r="AN245" s="2">
        <f>DataSourceBySite!W235</f>
        <v>24</v>
      </c>
      <c r="AO245" s="1">
        <f>DataSourceBySite!Y235</f>
        <v>24</v>
      </c>
      <c r="AP245" s="45">
        <f>DataSourceBySite!Z235</f>
        <v>1</v>
      </c>
      <c r="AQ245" s="2">
        <f>DataSourceBySite!W235</f>
        <v>24</v>
      </c>
      <c r="AR245" s="1">
        <f>DataSourceBySite!AA235</f>
        <v>24</v>
      </c>
      <c r="AS245" s="45">
        <f>DataSourceBySite!AB235</f>
        <v>1</v>
      </c>
      <c r="AT245" s="2">
        <f>DataSourceBySite!W235</f>
        <v>24</v>
      </c>
      <c r="AU245" s="1">
        <f>DataSourceBySite!AC235</f>
        <v>24</v>
      </c>
      <c r="AV245" s="45">
        <f>DataSourceBySite!AD235</f>
        <v>1</v>
      </c>
      <c r="AW245" s="2">
        <f>DataSourceBySite!W235</f>
        <v>24</v>
      </c>
      <c r="AX245" s="1">
        <f>DataSourceBySite!AE235</f>
        <v>24</v>
      </c>
      <c r="AY245" s="45">
        <f>DataSourceBySite!AF235</f>
        <v>1</v>
      </c>
      <c r="AZ245" s="2">
        <f>DataSourceBySite!W235</f>
        <v>24</v>
      </c>
      <c r="BA245" s="1">
        <f>DataSourceBySite!AG235</f>
        <v>24</v>
      </c>
      <c r="BB245" s="45">
        <f>DataSourceBySite!AH235</f>
        <v>1</v>
      </c>
      <c r="BC245" s="2">
        <f>DataSourceBySite!W235</f>
        <v>24</v>
      </c>
      <c r="BD245" s="1">
        <f>DataSourceBySite!AI235</f>
        <v>24</v>
      </c>
      <c r="BE245" s="45">
        <f>DataSourceBySite!AJ235</f>
        <v>1</v>
      </c>
      <c r="BF245" s="2">
        <f>DataSourceBySite!W235</f>
        <v>24</v>
      </c>
      <c r="BG245" s="1">
        <f>DataSourceBySite!AK235</f>
        <v>24</v>
      </c>
      <c r="BH245" s="45">
        <f>DataSourceBySite!AL235</f>
        <v>1</v>
      </c>
      <c r="BI245" s="2">
        <f>DataSourceBySite!W235</f>
        <v>24</v>
      </c>
      <c r="BJ245" s="1">
        <f>DataSourceBySite!AM235</f>
        <v>24</v>
      </c>
    </row>
    <row r="246" spans="1:62" x14ac:dyDescent="0.35">
      <c r="A246" s="3" t="str">
        <f>DataSourceBySite!A236</f>
        <v>RW1</v>
      </c>
      <c r="B246" s="32" t="str">
        <f>DataSourceBySite!B236</f>
        <v>SOUTHERN HEALTH NHS FOUNDATION TRUST</v>
      </c>
      <c r="C246" s="32" t="str">
        <f>IF(DataSourceBySite!AO236 = 0, "", DataSourceBySite!AO236)</f>
        <v>RW1AM</v>
      </c>
      <c r="D246" s="32" t="str">
        <f>IF(DataSourceBySite!AP236 = 0, "", DataSourceBySite!AP236)</f>
        <v>ELMLEIGH</v>
      </c>
      <c r="E246" s="35">
        <f t="shared" si="12"/>
        <v>0</v>
      </c>
      <c r="F246" s="35">
        <f t="shared" si="13"/>
        <v>0</v>
      </c>
      <c r="G246" s="31">
        <f>DataSourceBySite!C236</f>
        <v>0</v>
      </c>
      <c r="H246" s="31">
        <f>DataSourceBySite!AN236 - DataSourceBySite!C236</f>
        <v>0</v>
      </c>
      <c r="I246" s="35">
        <f>IF(ISERROR(DataSourceBySite!C236/DataSourceBySite!AN236),1,DataSourceBySite!C236/DataSourceBySite!AN236)</f>
        <v>1</v>
      </c>
      <c r="J246" s="42">
        <f>DataSourceBySite!D236</f>
        <v>0</v>
      </c>
      <c r="K246" s="28">
        <f>DataSourceBySite!C236</f>
        <v>0</v>
      </c>
      <c r="L246" s="29">
        <f>DataSourceBySite!E236</f>
        <v>0</v>
      </c>
      <c r="M246" s="18">
        <f>DataSourceBySite!C236</f>
        <v>0</v>
      </c>
      <c r="N246" s="45">
        <f>DataSourceBySite!F236</f>
        <v>0</v>
      </c>
      <c r="O246" s="2">
        <f>DataSourceBySite!C236</f>
        <v>0</v>
      </c>
      <c r="P246" s="1">
        <f>DataSourceBySite!G236</f>
        <v>0</v>
      </c>
      <c r="Q246" s="45">
        <f>DataSourceBySite!H236</f>
        <v>0</v>
      </c>
      <c r="R246" s="2">
        <f>DataSourceBySite!C236</f>
        <v>0</v>
      </c>
      <c r="S246" s="1">
        <f>DataSourceBySite!I236</f>
        <v>0</v>
      </c>
      <c r="T246" s="45">
        <f>DataSourceBySite!J236</f>
        <v>0</v>
      </c>
      <c r="U246" s="2">
        <f>DataSourceBySite!C236</f>
        <v>0</v>
      </c>
      <c r="V246" s="1">
        <f>DataSourceBySite!K236</f>
        <v>0</v>
      </c>
      <c r="W246" s="45">
        <f>DataSourceBySite!L236</f>
        <v>0</v>
      </c>
      <c r="X246" s="2">
        <f>DataSourceBySite!C236</f>
        <v>0</v>
      </c>
      <c r="Y246" s="1">
        <f>DataSourceBySite!M236</f>
        <v>0</v>
      </c>
      <c r="Z246" s="45">
        <f>DataSourceBySite!N236</f>
        <v>0</v>
      </c>
      <c r="AA246" s="2">
        <f>DataSourceBySite!C236</f>
        <v>0</v>
      </c>
      <c r="AB246" s="1">
        <f>DataSourceBySite!O236</f>
        <v>0</v>
      </c>
      <c r="AC246" s="45">
        <f>DataSourceBySite!Q236</f>
        <v>0</v>
      </c>
      <c r="AD246" s="2">
        <f>DataSourceBySite!P236</f>
        <v>0</v>
      </c>
      <c r="AE246" s="1">
        <f>DataSourceBySite!R236</f>
        <v>0</v>
      </c>
      <c r="AF246" s="47">
        <f>DataSourceBySite!S236</f>
        <v>0</v>
      </c>
      <c r="AG246" s="2">
        <f>DataSourceBySite!C236</f>
        <v>0</v>
      </c>
      <c r="AH246" s="1">
        <f>DataSourceBySite!T236</f>
        <v>0</v>
      </c>
      <c r="AI246" s="45">
        <f>DataSourceBySite!U236</f>
        <v>0</v>
      </c>
      <c r="AJ246" s="2">
        <f>DataSourceBySite!C236</f>
        <v>0</v>
      </c>
      <c r="AK246" s="1">
        <f>DataSourceBySite!V236</f>
        <v>0</v>
      </c>
      <c r="AL246" s="18">
        <f>DataSourceBySite!W236</f>
        <v>0</v>
      </c>
      <c r="AM246" s="45">
        <f>DataSourceBySite!X236</f>
        <v>0</v>
      </c>
      <c r="AN246" s="2">
        <f>DataSourceBySite!W236</f>
        <v>0</v>
      </c>
      <c r="AO246" s="1">
        <f>DataSourceBySite!Y236</f>
        <v>0</v>
      </c>
      <c r="AP246" s="45">
        <f>DataSourceBySite!Z236</f>
        <v>0</v>
      </c>
      <c r="AQ246" s="2">
        <f>DataSourceBySite!W236</f>
        <v>0</v>
      </c>
      <c r="AR246" s="1">
        <f>DataSourceBySite!AA236</f>
        <v>0</v>
      </c>
      <c r="AS246" s="45">
        <f>DataSourceBySite!AB236</f>
        <v>0</v>
      </c>
      <c r="AT246" s="2">
        <f>DataSourceBySite!W236</f>
        <v>0</v>
      </c>
      <c r="AU246" s="1">
        <f>DataSourceBySite!AC236</f>
        <v>0</v>
      </c>
      <c r="AV246" s="45">
        <f>DataSourceBySite!AD236</f>
        <v>0</v>
      </c>
      <c r="AW246" s="2">
        <f>DataSourceBySite!W236</f>
        <v>0</v>
      </c>
      <c r="AX246" s="1">
        <f>DataSourceBySite!AE236</f>
        <v>0</v>
      </c>
      <c r="AY246" s="45">
        <f>DataSourceBySite!AF236</f>
        <v>0</v>
      </c>
      <c r="AZ246" s="2">
        <f>DataSourceBySite!W236</f>
        <v>0</v>
      </c>
      <c r="BA246" s="1">
        <f>DataSourceBySite!AG236</f>
        <v>0</v>
      </c>
      <c r="BB246" s="45">
        <f>DataSourceBySite!AH236</f>
        <v>0</v>
      </c>
      <c r="BC246" s="2">
        <f>DataSourceBySite!W236</f>
        <v>0</v>
      </c>
      <c r="BD246" s="1">
        <f>DataSourceBySite!AI236</f>
        <v>0</v>
      </c>
      <c r="BE246" s="45">
        <f>DataSourceBySite!AJ236</f>
        <v>0</v>
      </c>
      <c r="BF246" s="2">
        <f>DataSourceBySite!W236</f>
        <v>0</v>
      </c>
      <c r="BG246" s="1">
        <f>DataSourceBySite!AK236</f>
        <v>0</v>
      </c>
      <c r="BH246" s="45">
        <f>DataSourceBySite!AL236</f>
        <v>0</v>
      </c>
      <c r="BI246" s="2">
        <f>DataSourceBySite!W236</f>
        <v>0</v>
      </c>
      <c r="BJ246" s="1">
        <f>DataSourceBySite!AM236</f>
        <v>0</v>
      </c>
    </row>
    <row r="247" spans="1:62" x14ac:dyDescent="0.35">
      <c r="A247" s="3" t="str">
        <f>DataSourceBySite!A237</f>
        <v>RW1</v>
      </c>
      <c r="B247" s="32" t="str">
        <f>DataSourceBySite!B237</f>
        <v>SOUTHERN HEALTH NHS FOUNDATION TRUST</v>
      </c>
      <c r="C247" s="32" t="str">
        <f>IF(DataSourceBySite!AO237 = 0, "", DataSourceBySite!AO237)</f>
        <v>RW17M</v>
      </c>
      <c r="D247" s="32" t="str">
        <f>IF(DataSourceBySite!AP237 = 0, "", DataSourceBySite!AP237)</f>
        <v>GOSPORT WAR MEMORIAL HOSPITAL</v>
      </c>
      <c r="E247" s="35">
        <f t="shared" si="12"/>
        <v>1</v>
      </c>
      <c r="F247" s="35">
        <f t="shared" si="13"/>
        <v>1</v>
      </c>
      <c r="G247" s="31">
        <f>DataSourceBySite!C237</f>
        <v>5</v>
      </c>
      <c r="H247" s="31">
        <f>DataSourceBySite!AN237 - DataSourceBySite!C237</f>
        <v>0</v>
      </c>
      <c r="I247" s="35">
        <f>IF(ISERROR(DataSourceBySite!C237/DataSourceBySite!AN237),1,DataSourceBySite!C237/DataSourceBySite!AN237)</f>
        <v>1</v>
      </c>
      <c r="J247" s="42">
        <f>DataSourceBySite!D237</f>
        <v>1</v>
      </c>
      <c r="K247" s="28">
        <f>DataSourceBySite!C237</f>
        <v>5</v>
      </c>
      <c r="L247" s="29">
        <f>DataSourceBySite!E237</f>
        <v>5</v>
      </c>
      <c r="M247" s="18">
        <f>DataSourceBySite!C237</f>
        <v>5</v>
      </c>
      <c r="N247" s="45">
        <f>DataSourceBySite!F237</f>
        <v>1</v>
      </c>
      <c r="O247" s="2">
        <f>DataSourceBySite!C237</f>
        <v>5</v>
      </c>
      <c r="P247" s="1">
        <f>DataSourceBySite!G237</f>
        <v>5</v>
      </c>
      <c r="Q247" s="45">
        <f>DataSourceBySite!H237</f>
        <v>1</v>
      </c>
      <c r="R247" s="2">
        <f>DataSourceBySite!C237</f>
        <v>5</v>
      </c>
      <c r="S247" s="1">
        <f>DataSourceBySite!I237</f>
        <v>5</v>
      </c>
      <c r="T247" s="45">
        <f>DataSourceBySite!J237</f>
        <v>1</v>
      </c>
      <c r="U247" s="2">
        <f>DataSourceBySite!C237</f>
        <v>5</v>
      </c>
      <c r="V247" s="1">
        <f>DataSourceBySite!K237</f>
        <v>5</v>
      </c>
      <c r="W247" s="45">
        <f>DataSourceBySite!L237</f>
        <v>1</v>
      </c>
      <c r="X247" s="2">
        <f>DataSourceBySite!C237</f>
        <v>5</v>
      </c>
      <c r="Y247" s="1">
        <f>DataSourceBySite!M237</f>
        <v>5</v>
      </c>
      <c r="Z247" s="45">
        <f>DataSourceBySite!N237</f>
        <v>1</v>
      </c>
      <c r="AA247" s="2">
        <f>DataSourceBySite!C237</f>
        <v>5</v>
      </c>
      <c r="AB247" s="1">
        <f>DataSourceBySite!O237</f>
        <v>5</v>
      </c>
      <c r="AC247" s="45">
        <f>DataSourceBySite!Q237</f>
        <v>1</v>
      </c>
      <c r="AD247" s="2">
        <f>DataSourceBySite!P237</f>
        <v>5</v>
      </c>
      <c r="AE247" s="1">
        <f>DataSourceBySite!R237</f>
        <v>5</v>
      </c>
      <c r="AF247" s="47">
        <f>DataSourceBySite!S237</f>
        <v>1</v>
      </c>
      <c r="AG247" s="2">
        <f>DataSourceBySite!C237</f>
        <v>5</v>
      </c>
      <c r="AH247" s="1">
        <f>DataSourceBySite!T237</f>
        <v>5</v>
      </c>
      <c r="AI247" s="45">
        <f>DataSourceBySite!U237</f>
        <v>1</v>
      </c>
      <c r="AJ247" s="2">
        <f>DataSourceBySite!C237</f>
        <v>5</v>
      </c>
      <c r="AK247" s="1">
        <f>DataSourceBySite!V237</f>
        <v>5</v>
      </c>
      <c r="AL247" s="18">
        <f>DataSourceBySite!W237</f>
        <v>7</v>
      </c>
      <c r="AM247" s="45">
        <f>DataSourceBySite!X237</f>
        <v>1</v>
      </c>
      <c r="AN247" s="2">
        <f>DataSourceBySite!W237</f>
        <v>7</v>
      </c>
      <c r="AO247" s="1">
        <f>DataSourceBySite!Y237</f>
        <v>7</v>
      </c>
      <c r="AP247" s="45">
        <f>DataSourceBySite!Z237</f>
        <v>1</v>
      </c>
      <c r="AQ247" s="2">
        <f>DataSourceBySite!W237</f>
        <v>7</v>
      </c>
      <c r="AR247" s="1">
        <f>DataSourceBySite!AA237</f>
        <v>7</v>
      </c>
      <c r="AS247" s="45">
        <f>DataSourceBySite!AB237</f>
        <v>1</v>
      </c>
      <c r="AT247" s="2">
        <f>DataSourceBySite!W237</f>
        <v>7</v>
      </c>
      <c r="AU247" s="1">
        <f>DataSourceBySite!AC237</f>
        <v>7</v>
      </c>
      <c r="AV247" s="45">
        <f>DataSourceBySite!AD237</f>
        <v>1</v>
      </c>
      <c r="AW247" s="2">
        <f>DataSourceBySite!W237</f>
        <v>7</v>
      </c>
      <c r="AX247" s="1">
        <f>DataSourceBySite!AE237</f>
        <v>7</v>
      </c>
      <c r="AY247" s="45">
        <f>DataSourceBySite!AF237</f>
        <v>1</v>
      </c>
      <c r="AZ247" s="2">
        <f>DataSourceBySite!W237</f>
        <v>7</v>
      </c>
      <c r="BA247" s="1">
        <f>DataSourceBySite!AG237</f>
        <v>7</v>
      </c>
      <c r="BB247" s="45">
        <f>DataSourceBySite!AH237</f>
        <v>1</v>
      </c>
      <c r="BC247" s="2">
        <f>DataSourceBySite!W237</f>
        <v>7</v>
      </c>
      <c r="BD247" s="1">
        <f>DataSourceBySite!AI237</f>
        <v>7</v>
      </c>
      <c r="BE247" s="45">
        <f>DataSourceBySite!AJ237</f>
        <v>1</v>
      </c>
      <c r="BF247" s="2">
        <f>DataSourceBySite!W237</f>
        <v>7</v>
      </c>
      <c r="BG247" s="1">
        <f>DataSourceBySite!AK237</f>
        <v>7</v>
      </c>
      <c r="BH247" s="45">
        <f>DataSourceBySite!AL237</f>
        <v>1</v>
      </c>
      <c r="BI247" s="2">
        <f>DataSourceBySite!W237</f>
        <v>7</v>
      </c>
      <c r="BJ247" s="1">
        <f>DataSourceBySite!AM237</f>
        <v>7</v>
      </c>
    </row>
    <row r="248" spans="1:62" x14ac:dyDescent="0.35">
      <c r="A248" s="3" t="str">
        <f>DataSourceBySite!A238</f>
        <v>RW1</v>
      </c>
      <c r="B248" s="32" t="str">
        <f>DataSourceBySite!B238</f>
        <v>SOUTHERN HEALTH NHS FOUNDATION TRUST</v>
      </c>
      <c r="C248" s="32" t="str">
        <f>IF(DataSourceBySite!AO238 = 0, "", DataSourceBySite!AO238)</f>
        <v>RW119</v>
      </c>
      <c r="D248" s="32" t="str">
        <f>IF(DataSourceBySite!AP238 = 0, "", DataSourceBySite!AP238)</f>
        <v>MELBURY LODGE</v>
      </c>
      <c r="E248" s="35">
        <f t="shared" si="12"/>
        <v>1</v>
      </c>
      <c r="F248" s="35">
        <f t="shared" si="13"/>
        <v>1</v>
      </c>
      <c r="G248" s="31">
        <f>DataSourceBySite!C238</f>
        <v>19</v>
      </c>
      <c r="H248" s="31">
        <f>DataSourceBySite!AN238 - DataSourceBySite!C238</f>
        <v>0</v>
      </c>
      <c r="I248" s="35">
        <f>IF(ISERROR(DataSourceBySite!C238/DataSourceBySite!AN238),1,DataSourceBySite!C238/DataSourceBySite!AN238)</f>
        <v>1</v>
      </c>
      <c r="J248" s="42">
        <f>DataSourceBySite!D238</f>
        <v>1</v>
      </c>
      <c r="K248" s="28">
        <f>DataSourceBySite!C238</f>
        <v>19</v>
      </c>
      <c r="L248" s="29">
        <f>DataSourceBySite!E238</f>
        <v>19</v>
      </c>
      <c r="M248" s="18">
        <f>DataSourceBySite!C238</f>
        <v>19</v>
      </c>
      <c r="N248" s="45">
        <f>DataSourceBySite!F238</f>
        <v>1</v>
      </c>
      <c r="O248" s="2">
        <f>DataSourceBySite!C238</f>
        <v>19</v>
      </c>
      <c r="P248" s="1">
        <f>DataSourceBySite!G238</f>
        <v>19</v>
      </c>
      <c r="Q248" s="45">
        <f>DataSourceBySite!H238</f>
        <v>1</v>
      </c>
      <c r="R248" s="2">
        <f>DataSourceBySite!C238</f>
        <v>19</v>
      </c>
      <c r="S248" s="1">
        <f>DataSourceBySite!I238</f>
        <v>19</v>
      </c>
      <c r="T248" s="45">
        <f>DataSourceBySite!J238</f>
        <v>1</v>
      </c>
      <c r="U248" s="2">
        <f>DataSourceBySite!C238</f>
        <v>19</v>
      </c>
      <c r="V248" s="1">
        <f>DataSourceBySite!K238</f>
        <v>19</v>
      </c>
      <c r="W248" s="45">
        <f>DataSourceBySite!L238</f>
        <v>1</v>
      </c>
      <c r="X248" s="2">
        <f>DataSourceBySite!C238</f>
        <v>19</v>
      </c>
      <c r="Y248" s="1">
        <f>DataSourceBySite!M238</f>
        <v>19</v>
      </c>
      <c r="Z248" s="45">
        <f>DataSourceBySite!N238</f>
        <v>1</v>
      </c>
      <c r="AA248" s="2">
        <f>DataSourceBySite!C238</f>
        <v>19</v>
      </c>
      <c r="AB248" s="1">
        <f>DataSourceBySite!O238</f>
        <v>19</v>
      </c>
      <c r="AC248" s="45">
        <f>DataSourceBySite!Q238</f>
        <v>1</v>
      </c>
      <c r="AD248" s="2">
        <f>DataSourceBySite!P238</f>
        <v>16</v>
      </c>
      <c r="AE248" s="1">
        <f>DataSourceBySite!R238</f>
        <v>16</v>
      </c>
      <c r="AF248" s="47">
        <f>DataSourceBySite!S238</f>
        <v>1</v>
      </c>
      <c r="AG248" s="2">
        <f>DataSourceBySite!C238</f>
        <v>19</v>
      </c>
      <c r="AH248" s="1">
        <f>DataSourceBySite!T238</f>
        <v>19</v>
      </c>
      <c r="AI248" s="45">
        <f>DataSourceBySite!U238</f>
        <v>1</v>
      </c>
      <c r="AJ248" s="2">
        <f>DataSourceBySite!C238</f>
        <v>19</v>
      </c>
      <c r="AK248" s="1">
        <f>DataSourceBySite!V238</f>
        <v>19</v>
      </c>
      <c r="AL248" s="18">
        <f>DataSourceBySite!W238</f>
        <v>24</v>
      </c>
      <c r="AM248" s="45">
        <f>DataSourceBySite!X238</f>
        <v>1</v>
      </c>
      <c r="AN248" s="2">
        <f>DataSourceBySite!W238</f>
        <v>24</v>
      </c>
      <c r="AO248" s="1">
        <f>DataSourceBySite!Y238</f>
        <v>24</v>
      </c>
      <c r="AP248" s="45">
        <f>DataSourceBySite!Z238</f>
        <v>1</v>
      </c>
      <c r="AQ248" s="2">
        <f>DataSourceBySite!W238</f>
        <v>24</v>
      </c>
      <c r="AR248" s="1">
        <f>DataSourceBySite!AA238</f>
        <v>24</v>
      </c>
      <c r="AS248" s="45">
        <f>DataSourceBySite!AB238</f>
        <v>1</v>
      </c>
      <c r="AT248" s="2">
        <f>DataSourceBySite!W238</f>
        <v>24</v>
      </c>
      <c r="AU248" s="1">
        <f>DataSourceBySite!AC238</f>
        <v>24</v>
      </c>
      <c r="AV248" s="45">
        <f>DataSourceBySite!AD238</f>
        <v>1</v>
      </c>
      <c r="AW248" s="2">
        <f>DataSourceBySite!W238</f>
        <v>24</v>
      </c>
      <c r="AX248" s="1">
        <f>DataSourceBySite!AE238</f>
        <v>24</v>
      </c>
      <c r="AY248" s="45">
        <f>DataSourceBySite!AF238</f>
        <v>1</v>
      </c>
      <c r="AZ248" s="2">
        <f>DataSourceBySite!W238</f>
        <v>24</v>
      </c>
      <c r="BA248" s="1">
        <f>DataSourceBySite!AG238</f>
        <v>24</v>
      </c>
      <c r="BB248" s="45">
        <f>DataSourceBySite!AH238</f>
        <v>1</v>
      </c>
      <c r="BC248" s="2">
        <f>DataSourceBySite!W238</f>
        <v>24</v>
      </c>
      <c r="BD248" s="1">
        <f>DataSourceBySite!AI238</f>
        <v>24</v>
      </c>
      <c r="BE248" s="45">
        <f>DataSourceBySite!AJ238</f>
        <v>1</v>
      </c>
      <c r="BF248" s="2">
        <f>DataSourceBySite!W238</f>
        <v>24</v>
      </c>
      <c r="BG248" s="1">
        <f>DataSourceBySite!AK238</f>
        <v>24</v>
      </c>
      <c r="BH248" s="45">
        <f>DataSourceBySite!AL238</f>
        <v>1</v>
      </c>
      <c r="BI248" s="2">
        <f>DataSourceBySite!W238</f>
        <v>24</v>
      </c>
      <c r="BJ248" s="1">
        <f>DataSourceBySite!AM238</f>
        <v>24</v>
      </c>
    </row>
    <row r="249" spans="1:62" x14ac:dyDescent="0.35">
      <c r="A249" s="3" t="str">
        <f>DataSourceBySite!A239</f>
        <v>RW1</v>
      </c>
      <c r="B249" s="32" t="str">
        <f>DataSourceBySite!B239</f>
        <v>SOUTHERN HEALTH NHS FOUNDATION TRUST</v>
      </c>
      <c r="C249" s="32" t="str">
        <f>IF(DataSourceBySite!AO239 = 0, "", DataSourceBySite!AO239)</f>
        <v>RW1AC</v>
      </c>
      <c r="D249" s="32" t="str">
        <f>IF(DataSourceBySite!AP239 = 0, "", DataSourceBySite!AP239)</f>
        <v>PARKLANDS HOSPITAL</v>
      </c>
      <c r="E249" s="35">
        <f t="shared" si="12"/>
        <v>0</v>
      </c>
      <c r="F249" s="35">
        <f t="shared" si="13"/>
        <v>0</v>
      </c>
      <c r="G249" s="31">
        <f>DataSourceBySite!C239</f>
        <v>0</v>
      </c>
      <c r="H249" s="31">
        <f>DataSourceBySite!AN239 - DataSourceBySite!C239</f>
        <v>0</v>
      </c>
      <c r="I249" s="35">
        <f>IF(ISERROR(DataSourceBySite!C239/DataSourceBySite!AN239),1,DataSourceBySite!C239/DataSourceBySite!AN239)</f>
        <v>1</v>
      </c>
      <c r="J249" s="42">
        <f>DataSourceBySite!D239</f>
        <v>0</v>
      </c>
      <c r="K249" s="28">
        <f>DataSourceBySite!C239</f>
        <v>0</v>
      </c>
      <c r="L249" s="29">
        <f>DataSourceBySite!E239</f>
        <v>0</v>
      </c>
      <c r="M249" s="18">
        <f>DataSourceBySite!C239</f>
        <v>0</v>
      </c>
      <c r="N249" s="45">
        <f>DataSourceBySite!F239</f>
        <v>0</v>
      </c>
      <c r="O249" s="2">
        <f>DataSourceBySite!C239</f>
        <v>0</v>
      </c>
      <c r="P249" s="1">
        <f>DataSourceBySite!G239</f>
        <v>0</v>
      </c>
      <c r="Q249" s="45">
        <f>DataSourceBySite!H239</f>
        <v>0</v>
      </c>
      <c r="R249" s="2">
        <f>DataSourceBySite!C239</f>
        <v>0</v>
      </c>
      <c r="S249" s="1">
        <f>DataSourceBySite!I239</f>
        <v>0</v>
      </c>
      <c r="T249" s="45">
        <f>DataSourceBySite!J239</f>
        <v>0</v>
      </c>
      <c r="U249" s="2">
        <f>DataSourceBySite!C239</f>
        <v>0</v>
      </c>
      <c r="V249" s="1">
        <f>DataSourceBySite!K239</f>
        <v>0</v>
      </c>
      <c r="W249" s="45">
        <f>DataSourceBySite!L239</f>
        <v>0</v>
      </c>
      <c r="X249" s="2">
        <f>DataSourceBySite!C239</f>
        <v>0</v>
      </c>
      <c r="Y249" s="1">
        <f>DataSourceBySite!M239</f>
        <v>0</v>
      </c>
      <c r="Z249" s="45">
        <f>DataSourceBySite!N239</f>
        <v>0</v>
      </c>
      <c r="AA249" s="2">
        <f>DataSourceBySite!C239</f>
        <v>0</v>
      </c>
      <c r="AB249" s="1">
        <f>DataSourceBySite!O239</f>
        <v>0</v>
      </c>
      <c r="AC249" s="45">
        <f>DataSourceBySite!Q239</f>
        <v>0</v>
      </c>
      <c r="AD249" s="2">
        <f>DataSourceBySite!P239</f>
        <v>0</v>
      </c>
      <c r="AE249" s="1">
        <f>DataSourceBySite!R239</f>
        <v>0</v>
      </c>
      <c r="AF249" s="47">
        <f>DataSourceBySite!S239</f>
        <v>0</v>
      </c>
      <c r="AG249" s="2">
        <f>DataSourceBySite!C239</f>
        <v>0</v>
      </c>
      <c r="AH249" s="1">
        <f>DataSourceBySite!T239</f>
        <v>0</v>
      </c>
      <c r="AI249" s="45">
        <f>DataSourceBySite!U239</f>
        <v>0</v>
      </c>
      <c r="AJ249" s="2">
        <f>DataSourceBySite!C239</f>
        <v>0</v>
      </c>
      <c r="AK249" s="1">
        <f>DataSourceBySite!V239</f>
        <v>0</v>
      </c>
      <c r="AL249" s="18">
        <f>DataSourceBySite!W239</f>
        <v>0</v>
      </c>
      <c r="AM249" s="45">
        <f>DataSourceBySite!X239</f>
        <v>0</v>
      </c>
      <c r="AN249" s="2">
        <f>DataSourceBySite!W239</f>
        <v>0</v>
      </c>
      <c r="AO249" s="1">
        <f>DataSourceBySite!Y239</f>
        <v>0</v>
      </c>
      <c r="AP249" s="45">
        <f>DataSourceBySite!Z239</f>
        <v>0</v>
      </c>
      <c r="AQ249" s="2">
        <f>DataSourceBySite!W239</f>
        <v>0</v>
      </c>
      <c r="AR249" s="1">
        <f>DataSourceBySite!AA239</f>
        <v>0</v>
      </c>
      <c r="AS249" s="45">
        <f>DataSourceBySite!AB239</f>
        <v>0</v>
      </c>
      <c r="AT249" s="2">
        <f>DataSourceBySite!W239</f>
        <v>0</v>
      </c>
      <c r="AU249" s="1">
        <f>DataSourceBySite!AC239</f>
        <v>0</v>
      </c>
      <c r="AV249" s="45">
        <f>DataSourceBySite!AD239</f>
        <v>0</v>
      </c>
      <c r="AW249" s="2">
        <f>DataSourceBySite!W239</f>
        <v>0</v>
      </c>
      <c r="AX249" s="1">
        <f>DataSourceBySite!AE239</f>
        <v>0</v>
      </c>
      <c r="AY249" s="45">
        <f>DataSourceBySite!AF239</f>
        <v>0</v>
      </c>
      <c r="AZ249" s="2">
        <f>DataSourceBySite!W239</f>
        <v>0</v>
      </c>
      <c r="BA249" s="1">
        <f>DataSourceBySite!AG239</f>
        <v>0</v>
      </c>
      <c r="BB249" s="45">
        <f>DataSourceBySite!AH239</f>
        <v>0</v>
      </c>
      <c r="BC249" s="2">
        <f>DataSourceBySite!W239</f>
        <v>0</v>
      </c>
      <c r="BD249" s="1">
        <f>DataSourceBySite!AI239</f>
        <v>0</v>
      </c>
      <c r="BE249" s="45">
        <f>DataSourceBySite!AJ239</f>
        <v>0</v>
      </c>
      <c r="BF249" s="2">
        <f>DataSourceBySite!W239</f>
        <v>0</v>
      </c>
      <c r="BG249" s="1">
        <f>DataSourceBySite!AK239</f>
        <v>0</v>
      </c>
      <c r="BH249" s="45">
        <f>DataSourceBySite!AL239</f>
        <v>0</v>
      </c>
      <c r="BI249" s="2">
        <f>DataSourceBySite!W239</f>
        <v>0</v>
      </c>
      <c r="BJ249" s="1">
        <f>DataSourceBySite!AM239</f>
        <v>0</v>
      </c>
    </row>
    <row r="250" spans="1:62" x14ac:dyDescent="0.35">
      <c r="A250" s="3" t="str">
        <f>DataSourceBySite!A240</f>
        <v>RW1</v>
      </c>
      <c r="B250" s="32" t="str">
        <f>DataSourceBySite!B240</f>
        <v>SOUTHERN HEALTH NHS FOUNDATION TRUST</v>
      </c>
      <c r="C250" s="32" t="str">
        <f>IF(DataSourceBySite!AO240 = 0, "", DataSourceBySite!AO240)</f>
        <v>RW155</v>
      </c>
      <c r="D250" s="32" t="str">
        <f>IF(DataSourceBySite!AP240 = 0, "", DataSourceBySite!AP240)</f>
        <v>WESTERN COMMUNITY HOSPITAL</v>
      </c>
      <c r="E250" s="35">
        <f t="shared" si="12"/>
        <v>0</v>
      </c>
      <c r="F250" s="35">
        <f t="shared" si="13"/>
        <v>0</v>
      </c>
      <c r="G250" s="31">
        <f>DataSourceBySite!C240</f>
        <v>0</v>
      </c>
      <c r="H250" s="31">
        <f>DataSourceBySite!AN240 - DataSourceBySite!C240</f>
        <v>0</v>
      </c>
      <c r="I250" s="35">
        <f>IF(ISERROR(DataSourceBySite!C240/DataSourceBySite!AN240),1,DataSourceBySite!C240/DataSourceBySite!AN240)</f>
        <v>1</v>
      </c>
      <c r="J250" s="42">
        <f>DataSourceBySite!D240</f>
        <v>0</v>
      </c>
      <c r="K250" s="28">
        <f>DataSourceBySite!C240</f>
        <v>0</v>
      </c>
      <c r="L250" s="29">
        <f>DataSourceBySite!E240</f>
        <v>0</v>
      </c>
      <c r="M250" s="18">
        <f>DataSourceBySite!C240</f>
        <v>0</v>
      </c>
      <c r="N250" s="45">
        <f>DataSourceBySite!F240</f>
        <v>0</v>
      </c>
      <c r="O250" s="2">
        <f>DataSourceBySite!C240</f>
        <v>0</v>
      </c>
      <c r="P250" s="1">
        <f>DataSourceBySite!G240</f>
        <v>0</v>
      </c>
      <c r="Q250" s="45">
        <f>DataSourceBySite!H240</f>
        <v>0</v>
      </c>
      <c r="R250" s="2">
        <f>DataSourceBySite!C240</f>
        <v>0</v>
      </c>
      <c r="S250" s="1">
        <f>DataSourceBySite!I240</f>
        <v>0</v>
      </c>
      <c r="T250" s="45">
        <f>DataSourceBySite!J240</f>
        <v>0</v>
      </c>
      <c r="U250" s="2">
        <f>DataSourceBySite!C240</f>
        <v>0</v>
      </c>
      <c r="V250" s="1">
        <f>DataSourceBySite!K240</f>
        <v>0</v>
      </c>
      <c r="W250" s="45">
        <f>DataSourceBySite!L240</f>
        <v>0</v>
      </c>
      <c r="X250" s="2">
        <f>DataSourceBySite!C240</f>
        <v>0</v>
      </c>
      <c r="Y250" s="1">
        <f>DataSourceBySite!M240</f>
        <v>0</v>
      </c>
      <c r="Z250" s="45">
        <f>DataSourceBySite!N240</f>
        <v>0</v>
      </c>
      <c r="AA250" s="2">
        <f>DataSourceBySite!C240</f>
        <v>0</v>
      </c>
      <c r="AB250" s="1">
        <f>DataSourceBySite!O240</f>
        <v>0</v>
      </c>
      <c r="AC250" s="45">
        <f>DataSourceBySite!Q240</f>
        <v>0</v>
      </c>
      <c r="AD250" s="2">
        <f>DataSourceBySite!P240</f>
        <v>0</v>
      </c>
      <c r="AE250" s="1">
        <f>DataSourceBySite!R240</f>
        <v>0</v>
      </c>
      <c r="AF250" s="47">
        <f>DataSourceBySite!S240</f>
        <v>0</v>
      </c>
      <c r="AG250" s="2">
        <f>DataSourceBySite!C240</f>
        <v>0</v>
      </c>
      <c r="AH250" s="1">
        <f>DataSourceBySite!T240</f>
        <v>0</v>
      </c>
      <c r="AI250" s="45">
        <f>DataSourceBySite!U240</f>
        <v>0</v>
      </c>
      <c r="AJ250" s="2">
        <f>DataSourceBySite!C240</f>
        <v>0</v>
      </c>
      <c r="AK250" s="1">
        <f>DataSourceBySite!V240</f>
        <v>0</v>
      </c>
      <c r="AL250" s="18">
        <f>DataSourceBySite!W240</f>
        <v>0</v>
      </c>
      <c r="AM250" s="45">
        <f>DataSourceBySite!X240</f>
        <v>0</v>
      </c>
      <c r="AN250" s="2">
        <f>DataSourceBySite!W240</f>
        <v>0</v>
      </c>
      <c r="AO250" s="1">
        <f>DataSourceBySite!Y240</f>
        <v>0</v>
      </c>
      <c r="AP250" s="45">
        <f>DataSourceBySite!Z240</f>
        <v>0</v>
      </c>
      <c r="AQ250" s="2">
        <f>DataSourceBySite!W240</f>
        <v>0</v>
      </c>
      <c r="AR250" s="1">
        <f>DataSourceBySite!AA240</f>
        <v>0</v>
      </c>
      <c r="AS250" s="45">
        <f>DataSourceBySite!AB240</f>
        <v>0</v>
      </c>
      <c r="AT250" s="2">
        <f>DataSourceBySite!W240</f>
        <v>0</v>
      </c>
      <c r="AU250" s="1">
        <f>DataSourceBySite!AC240</f>
        <v>0</v>
      </c>
      <c r="AV250" s="45">
        <f>DataSourceBySite!AD240</f>
        <v>0</v>
      </c>
      <c r="AW250" s="2">
        <f>DataSourceBySite!W240</f>
        <v>0</v>
      </c>
      <c r="AX250" s="1">
        <f>DataSourceBySite!AE240</f>
        <v>0</v>
      </c>
      <c r="AY250" s="45">
        <f>DataSourceBySite!AF240</f>
        <v>0</v>
      </c>
      <c r="AZ250" s="2">
        <f>DataSourceBySite!W240</f>
        <v>0</v>
      </c>
      <c r="BA250" s="1">
        <f>DataSourceBySite!AG240</f>
        <v>0</v>
      </c>
      <c r="BB250" s="45">
        <f>DataSourceBySite!AH240</f>
        <v>0</v>
      </c>
      <c r="BC250" s="2">
        <f>DataSourceBySite!W240</f>
        <v>0</v>
      </c>
      <c r="BD250" s="1">
        <f>DataSourceBySite!AI240</f>
        <v>0</v>
      </c>
      <c r="BE250" s="45">
        <f>DataSourceBySite!AJ240</f>
        <v>0</v>
      </c>
      <c r="BF250" s="2">
        <f>DataSourceBySite!W240</f>
        <v>0</v>
      </c>
      <c r="BG250" s="1">
        <f>DataSourceBySite!AK240</f>
        <v>0</v>
      </c>
      <c r="BH250" s="45">
        <f>DataSourceBySite!AL240</f>
        <v>0</v>
      </c>
      <c r="BI250" s="2">
        <f>DataSourceBySite!W240</f>
        <v>0</v>
      </c>
      <c r="BJ250" s="1">
        <f>DataSourceBySite!AM240</f>
        <v>0</v>
      </c>
    </row>
    <row r="251" spans="1:62" x14ac:dyDescent="0.35">
      <c r="A251" s="3" t="str">
        <f>DataSourceBySite!A241</f>
        <v>NYA</v>
      </c>
      <c r="B251" s="32" t="str">
        <f>DataSourceBySite!B241</f>
        <v>ST ANDREW'S HEALTHCARE</v>
      </c>
      <c r="C251" s="32" t="str">
        <f>IF(DataSourceBySite!AO241 = 0, "", DataSourceBySite!AO241)</f>
        <v>NYA02</v>
      </c>
      <c r="D251" s="32" t="str">
        <f>IF(DataSourceBySite!AP241 = 0, "", DataSourceBySite!AP241)</f>
        <v>ST ANDREW'S HEALTHCARE - ESSEX</v>
      </c>
      <c r="E251" s="35">
        <f t="shared" si="12"/>
        <v>0.8392857142857143</v>
      </c>
      <c r="F251" s="35">
        <f t="shared" si="13"/>
        <v>0.8392857142857143</v>
      </c>
      <c r="G251" s="31">
        <f>DataSourceBySite!C241</f>
        <v>52</v>
      </c>
      <c r="H251" s="31">
        <f>DataSourceBySite!AN241 - DataSourceBySite!C241</f>
        <v>0</v>
      </c>
      <c r="I251" s="35">
        <f>IF(ISERROR(DataSourceBySite!C241/DataSourceBySite!AN241),1,DataSourceBySite!C241/DataSourceBySite!AN241)</f>
        <v>1</v>
      </c>
      <c r="J251" s="42">
        <f>DataSourceBySite!D241</f>
        <v>1</v>
      </c>
      <c r="K251" s="28">
        <f>DataSourceBySite!C241</f>
        <v>52</v>
      </c>
      <c r="L251" s="29">
        <f>DataSourceBySite!E241</f>
        <v>52</v>
      </c>
      <c r="M251" s="18">
        <f>DataSourceBySite!C241</f>
        <v>52</v>
      </c>
      <c r="N251" s="45">
        <f>DataSourceBySite!F241</f>
        <v>1</v>
      </c>
      <c r="O251" s="2">
        <f>DataSourceBySite!C241</f>
        <v>52</v>
      </c>
      <c r="P251" s="1">
        <f>DataSourceBySite!G241</f>
        <v>52</v>
      </c>
      <c r="Q251" s="45">
        <f>DataSourceBySite!H241</f>
        <v>0.98080000000000001</v>
      </c>
      <c r="R251" s="2">
        <f>DataSourceBySite!C241</f>
        <v>52</v>
      </c>
      <c r="S251" s="1">
        <f>DataSourceBySite!I241</f>
        <v>51</v>
      </c>
      <c r="T251" s="45">
        <f>DataSourceBySite!J241</f>
        <v>0.98080000000000001</v>
      </c>
      <c r="U251" s="2">
        <f>DataSourceBySite!C241</f>
        <v>52</v>
      </c>
      <c r="V251" s="1">
        <f>DataSourceBySite!K241</f>
        <v>51</v>
      </c>
      <c r="W251" s="45">
        <f>DataSourceBySite!L241</f>
        <v>0.75</v>
      </c>
      <c r="X251" s="2">
        <f>DataSourceBySite!C241</f>
        <v>52</v>
      </c>
      <c r="Y251" s="1">
        <f>DataSourceBySite!M241</f>
        <v>39</v>
      </c>
      <c r="Z251" s="45">
        <f>DataSourceBySite!N241</f>
        <v>0.26919999999999999</v>
      </c>
      <c r="AA251" s="2">
        <f>DataSourceBySite!C241</f>
        <v>52</v>
      </c>
      <c r="AB251" s="1">
        <f>DataSourceBySite!O241</f>
        <v>14</v>
      </c>
      <c r="AC251" s="45">
        <f>DataSourceBySite!Q241</f>
        <v>0</v>
      </c>
      <c r="AD251" s="2">
        <f>DataSourceBySite!P241</f>
        <v>0</v>
      </c>
      <c r="AE251" s="1">
        <f>DataSourceBySite!R241</f>
        <v>0</v>
      </c>
      <c r="AF251" s="47">
        <f>DataSourceBySite!S241</f>
        <v>0.75</v>
      </c>
      <c r="AG251" s="2">
        <f>DataSourceBySite!C241</f>
        <v>52</v>
      </c>
      <c r="AH251" s="1">
        <f>DataSourceBySite!T241</f>
        <v>39</v>
      </c>
      <c r="AI251" s="45">
        <f>DataSourceBySite!U241</f>
        <v>0.82689999999999997</v>
      </c>
      <c r="AJ251" s="2">
        <f>DataSourceBySite!C241</f>
        <v>52</v>
      </c>
      <c r="AK251" s="1">
        <f>DataSourceBySite!V241</f>
        <v>43</v>
      </c>
      <c r="AL251" s="18">
        <f>DataSourceBySite!W241</f>
        <v>52</v>
      </c>
      <c r="AM251" s="45">
        <f>DataSourceBySite!X241</f>
        <v>1</v>
      </c>
      <c r="AN251" s="2">
        <f>DataSourceBySite!W241</f>
        <v>52</v>
      </c>
      <c r="AO251" s="1">
        <f>DataSourceBySite!Y241</f>
        <v>52</v>
      </c>
      <c r="AP251" s="45">
        <f>DataSourceBySite!Z241</f>
        <v>0.98080000000000001</v>
      </c>
      <c r="AQ251" s="2">
        <f>DataSourceBySite!W241</f>
        <v>52</v>
      </c>
      <c r="AR251" s="1">
        <f>DataSourceBySite!AA241</f>
        <v>51</v>
      </c>
      <c r="AS251" s="45">
        <f>DataSourceBySite!AB241</f>
        <v>0.98080000000000001</v>
      </c>
      <c r="AT251" s="2">
        <f>DataSourceBySite!W241</f>
        <v>52</v>
      </c>
      <c r="AU251" s="1">
        <f>DataSourceBySite!AC241</f>
        <v>51</v>
      </c>
      <c r="AV251" s="45">
        <f>DataSourceBySite!AD241</f>
        <v>0.75</v>
      </c>
      <c r="AW251" s="2">
        <f>DataSourceBySite!W241</f>
        <v>52</v>
      </c>
      <c r="AX251" s="1">
        <f>DataSourceBySite!AE241</f>
        <v>39</v>
      </c>
      <c r="AY251" s="45">
        <f>DataSourceBySite!AF241</f>
        <v>0.82689999999999997</v>
      </c>
      <c r="AZ251" s="2">
        <f>DataSourceBySite!W241</f>
        <v>52</v>
      </c>
      <c r="BA251" s="1">
        <f>DataSourceBySite!AG241</f>
        <v>43</v>
      </c>
      <c r="BB251" s="45">
        <f>DataSourceBySite!AH241</f>
        <v>0.82689999999999997</v>
      </c>
      <c r="BC251" s="2">
        <f>DataSourceBySite!W241</f>
        <v>52</v>
      </c>
      <c r="BD251" s="1">
        <f>DataSourceBySite!AI241</f>
        <v>43</v>
      </c>
      <c r="BE251" s="45">
        <f>DataSourceBySite!AJ241</f>
        <v>0.82689999999999997</v>
      </c>
      <c r="BF251" s="2">
        <f>DataSourceBySite!W241</f>
        <v>52</v>
      </c>
      <c r="BG251" s="1">
        <f>DataSourceBySite!AK241</f>
        <v>43</v>
      </c>
      <c r="BH251" s="45">
        <f>DataSourceBySite!AL241</f>
        <v>1</v>
      </c>
      <c r="BI251" s="2">
        <f>DataSourceBySite!W241</f>
        <v>52</v>
      </c>
      <c r="BJ251" s="1">
        <f>DataSourceBySite!AM241</f>
        <v>52</v>
      </c>
    </row>
    <row r="252" spans="1:62" x14ac:dyDescent="0.35">
      <c r="A252" s="3" t="str">
        <f>DataSourceBySite!A242</f>
        <v>NYA</v>
      </c>
      <c r="B252" s="32" t="str">
        <f>DataSourceBySite!B242</f>
        <v>ST ANDREW'S HEALTHCARE</v>
      </c>
      <c r="C252" s="32" t="str">
        <f>IF(DataSourceBySite!AO242 = 0, "", DataSourceBySite!AO242)</f>
        <v>NYA01</v>
      </c>
      <c r="D252" s="32" t="str">
        <f>IF(DataSourceBySite!AP242 = 0, "", DataSourceBySite!AP242)</f>
        <v>ST ANDREW'S HEALTHCARE - NORTHAMPTON</v>
      </c>
      <c r="E252" s="35">
        <f t="shared" si="12"/>
        <v>0.85948129251700678</v>
      </c>
      <c r="F252" s="35">
        <f t="shared" si="13"/>
        <v>0.85948129251700678</v>
      </c>
      <c r="G252" s="31">
        <f>DataSourceBySite!C242</f>
        <v>672</v>
      </c>
      <c r="H252" s="31">
        <f>DataSourceBySite!AN242 - DataSourceBySite!C242</f>
        <v>0</v>
      </c>
      <c r="I252" s="35">
        <f>IF(ISERROR(DataSourceBySite!C242/DataSourceBySite!AN242),1,DataSourceBySite!C242/DataSourceBySite!AN242)</f>
        <v>1</v>
      </c>
      <c r="J252" s="42">
        <f>DataSourceBySite!D242</f>
        <v>1</v>
      </c>
      <c r="K252" s="28">
        <f>DataSourceBySite!C242</f>
        <v>672</v>
      </c>
      <c r="L252" s="29">
        <f>DataSourceBySite!E242</f>
        <v>672</v>
      </c>
      <c r="M252" s="18">
        <f>DataSourceBySite!C242</f>
        <v>672</v>
      </c>
      <c r="N252" s="45">
        <f>DataSourceBySite!F242</f>
        <v>1</v>
      </c>
      <c r="O252" s="2">
        <f>DataSourceBySite!C242</f>
        <v>672</v>
      </c>
      <c r="P252" s="1">
        <f>DataSourceBySite!G242</f>
        <v>672</v>
      </c>
      <c r="Q252" s="45">
        <f>DataSourceBySite!H242</f>
        <v>0.98660000000000003</v>
      </c>
      <c r="R252" s="2">
        <f>DataSourceBySite!C242</f>
        <v>672</v>
      </c>
      <c r="S252" s="1">
        <f>DataSourceBySite!I242</f>
        <v>663</v>
      </c>
      <c r="T252" s="45">
        <f>DataSourceBySite!J242</f>
        <v>0.93600000000000005</v>
      </c>
      <c r="U252" s="2">
        <f>DataSourceBySite!C242</f>
        <v>672</v>
      </c>
      <c r="V252" s="1">
        <f>DataSourceBySite!K242</f>
        <v>629</v>
      </c>
      <c r="W252" s="45">
        <f>DataSourceBySite!L242</f>
        <v>0.89429999999999998</v>
      </c>
      <c r="X252" s="2">
        <f>DataSourceBySite!C242</f>
        <v>672</v>
      </c>
      <c r="Y252" s="1">
        <f>DataSourceBySite!M242</f>
        <v>601</v>
      </c>
      <c r="Z252" s="45">
        <f>DataSourceBySite!N242</f>
        <v>0.1027</v>
      </c>
      <c r="AA252" s="2">
        <f>DataSourceBySite!C242</f>
        <v>672</v>
      </c>
      <c r="AB252" s="1">
        <f>DataSourceBySite!O242</f>
        <v>69</v>
      </c>
      <c r="AC252" s="45">
        <f>DataSourceBySite!Q242</f>
        <v>0</v>
      </c>
      <c r="AD252" s="2">
        <f>DataSourceBySite!P242</f>
        <v>0</v>
      </c>
      <c r="AE252" s="1">
        <f>DataSourceBySite!R242</f>
        <v>0</v>
      </c>
      <c r="AF252" s="47">
        <f>DataSourceBySite!S242</f>
        <v>0.59379999999999999</v>
      </c>
      <c r="AG252" s="2">
        <f>DataSourceBySite!C242</f>
        <v>672</v>
      </c>
      <c r="AH252" s="1">
        <f>DataSourceBySite!T242</f>
        <v>399</v>
      </c>
      <c r="AI252" s="45">
        <f>DataSourceBySite!U242</f>
        <v>0.92559999999999998</v>
      </c>
      <c r="AJ252" s="2">
        <f>DataSourceBySite!C242</f>
        <v>672</v>
      </c>
      <c r="AK252" s="1">
        <f>DataSourceBySite!V242</f>
        <v>622</v>
      </c>
      <c r="AL252" s="18">
        <f>DataSourceBySite!W242</f>
        <v>672</v>
      </c>
      <c r="AM252" s="45">
        <f>DataSourceBySite!X242</f>
        <v>1</v>
      </c>
      <c r="AN252" s="2">
        <f>DataSourceBySite!W242</f>
        <v>672</v>
      </c>
      <c r="AO252" s="1">
        <f>DataSourceBySite!Y242</f>
        <v>672</v>
      </c>
      <c r="AP252" s="45">
        <f>DataSourceBySite!Z242</f>
        <v>0.98660000000000003</v>
      </c>
      <c r="AQ252" s="2">
        <f>DataSourceBySite!W242</f>
        <v>672</v>
      </c>
      <c r="AR252" s="1">
        <f>DataSourceBySite!AA242</f>
        <v>663</v>
      </c>
      <c r="AS252" s="45">
        <f>DataSourceBySite!AB242</f>
        <v>0.93600000000000005</v>
      </c>
      <c r="AT252" s="2">
        <f>DataSourceBySite!W242</f>
        <v>672</v>
      </c>
      <c r="AU252" s="1">
        <f>DataSourceBySite!AC242</f>
        <v>629</v>
      </c>
      <c r="AV252" s="45">
        <f>DataSourceBySite!AD242</f>
        <v>0.89429999999999998</v>
      </c>
      <c r="AW252" s="2">
        <f>DataSourceBySite!W242</f>
        <v>672</v>
      </c>
      <c r="AX252" s="1">
        <f>DataSourceBySite!AE242</f>
        <v>601</v>
      </c>
      <c r="AY252" s="45">
        <f>DataSourceBySite!AF242</f>
        <v>0.92559999999999998</v>
      </c>
      <c r="AZ252" s="2">
        <f>DataSourceBySite!W242</f>
        <v>672</v>
      </c>
      <c r="BA252" s="1">
        <f>DataSourceBySite!AG242</f>
        <v>622</v>
      </c>
      <c r="BB252" s="45">
        <f>DataSourceBySite!AH242</f>
        <v>0.92559999999999998</v>
      </c>
      <c r="BC252" s="2">
        <f>DataSourceBySite!W242</f>
        <v>672</v>
      </c>
      <c r="BD252" s="1">
        <f>DataSourceBySite!AI242</f>
        <v>622</v>
      </c>
      <c r="BE252" s="45">
        <f>DataSourceBySite!AJ242</f>
        <v>0.92559999999999998</v>
      </c>
      <c r="BF252" s="2">
        <f>DataSourceBySite!W242</f>
        <v>672</v>
      </c>
      <c r="BG252" s="1">
        <f>DataSourceBySite!AK242</f>
        <v>622</v>
      </c>
      <c r="BH252" s="45">
        <f>DataSourceBySite!AL242</f>
        <v>1</v>
      </c>
      <c r="BI252" s="2">
        <f>DataSourceBySite!W242</f>
        <v>672</v>
      </c>
      <c r="BJ252" s="1">
        <f>DataSourceBySite!AM242</f>
        <v>672</v>
      </c>
    </row>
    <row r="253" spans="1:62" x14ac:dyDescent="0.35">
      <c r="A253" s="3" t="str">
        <f>DataSourceBySite!A243</f>
        <v>NYA</v>
      </c>
      <c r="B253" s="32" t="str">
        <f>DataSourceBySite!B243</f>
        <v>ST ANDREW'S HEALTHCARE</v>
      </c>
      <c r="C253" s="32" t="str">
        <f>IF(DataSourceBySite!AO243 = 0, "", DataSourceBySite!AO243)</f>
        <v>NYA04</v>
      </c>
      <c r="D253" s="32" t="str">
        <f>IF(DataSourceBySite!AP243 = 0, "", DataSourceBySite!AP243)</f>
        <v>ST ANDREW'S HEALTHCARE NOTTINGHAMSHIRE</v>
      </c>
      <c r="E253" s="35">
        <f t="shared" si="12"/>
        <v>0.91836734693877553</v>
      </c>
      <c r="F253" s="35">
        <f t="shared" si="13"/>
        <v>0.91836734693877553</v>
      </c>
      <c r="G253" s="31">
        <f>DataSourceBySite!C243</f>
        <v>7</v>
      </c>
      <c r="H253" s="31">
        <f>DataSourceBySite!AN243 - DataSourceBySite!C243</f>
        <v>0</v>
      </c>
      <c r="I253" s="35">
        <f>IF(ISERROR(DataSourceBySite!C243/DataSourceBySite!AN243),1,DataSourceBySite!C243/DataSourceBySite!AN243)</f>
        <v>1</v>
      </c>
      <c r="J253" s="42">
        <f>DataSourceBySite!D243</f>
        <v>1</v>
      </c>
      <c r="K253" s="28">
        <f>DataSourceBySite!C243</f>
        <v>7</v>
      </c>
      <c r="L253" s="29">
        <f>DataSourceBySite!E243</f>
        <v>7</v>
      </c>
      <c r="M253" s="18">
        <f>DataSourceBySite!C243</f>
        <v>7</v>
      </c>
      <c r="N253" s="45">
        <f>DataSourceBySite!F243</f>
        <v>1</v>
      </c>
      <c r="O253" s="2">
        <f>DataSourceBySite!C243</f>
        <v>7</v>
      </c>
      <c r="P253" s="1">
        <f>DataSourceBySite!G243</f>
        <v>7</v>
      </c>
      <c r="Q253" s="45">
        <f>DataSourceBySite!H243</f>
        <v>1</v>
      </c>
      <c r="R253" s="2">
        <f>DataSourceBySite!C243</f>
        <v>7</v>
      </c>
      <c r="S253" s="1">
        <f>DataSourceBySite!I243</f>
        <v>7</v>
      </c>
      <c r="T253" s="45">
        <f>DataSourceBySite!J243</f>
        <v>1</v>
      </c>
      <c r="U253" s="2">
        <f>DataSourceBySite!C243</f>
        <v>7</v>
      </c>
      <c r="V253" s="1">
        <f>DataSourceBySite!K243</f>
        <v>7</v>
      </c>
      <c r="W253" s="45">
        <f>DataSourceBySite!L243</f>
        <v>1</v>
      </c>
      <c r="X253" s="2">
        <f>DataSourceBySite!C243</f>
        <v>7</v>
      </c>
      <c r="Y253" s="1">
        <f>DataSourceBySite!M243</f>
        <v>7</v>
      </c>
      <c r="Z253" s="45">
        <f>DataSourceBySite!N243</f>
        <v>0</v>
      </c>
      <c r="AA253" s="2">
        <f>DataSourceBySite!C243</f>
        <v>7</v>
      </c>
      <c r="AB253" s="1">
        <f>DataSourceBySite!O243</f>
        <v>0</v>
      </c>
      <c r="AC253" s="45">
        <f>DataSourceBySite!Q243</f>
        <v>0</v>
      </c>
      <c r="AD253" s="2">
        <f>DataSourceBySite!P243</f>
        <v>0</v>
      </c>
      <c r="AE253" s="1">
        <f>DataSourceBySite!R243</f>
        <v>0</v>
      </c>
      <c r="AF253" s="47">
        <f>DataSourceBySite!S243</f>
        <v>0.85709999999999997</v>
      </c>
      <c r="AG253" s="2">
        <f>DataSourceBySite!C243</f>
        <v>7</v>
      </c>
      <c r="AH253" s="1">
        <f>DataSourceBySite!T243</f>
        <v>6</v>
      </c>
      <c r="AI253" s="45">
        <f>DataSourceBySite!U243</f>
        <v>1</v>
      </c>
      <c r="AJ253" s="2">
        <f>DataSourceBySite!C243</f>
        <v>7</v>
      </c>
      <c r="AK253" s="1">
        <f>DataSourceBySite!V243</f>
        <v>7</v>
      </c>
      <c r="AL253" s="18">
        <f>DataSourceBySite!W243</f>
        <v>7</v>
      </c>
      <c r="AM253" s="45">
        <f>DataSourceBySite!X243</f>
        <v>1</v>
      </c>
      <c r="AN253" s="2">
        <f>DataSourceBySite!W243</f>
        <v>7</v>
      </c>
      <c r="AO253" s="1">
        <f>DataSourceBySite!Y243</f>
        <v>7</v>
      </c>
      <c r="AP253" s="45">
        <f>DataSourceBySite!Z243</f>
        <v>1</v>
      </c>
      <c r="AQ253" s="2">
        <f>DataSourceBySite!W243</f>
        <v>7</v>
      </c>
      <c r="AR253" s="1">
        <f>DataSourceBySite!AA243</f>
        <v>7</v>
      </c>
      <c r="AS253" s="45">
        <f>DataSourceBySite!AB243</f>
        <v>1</v>
      </c>
      <c r="AT253" s="2">
        <f>DataSourceBySite!W243</f>
        <v>7</v>
      </c>
      <c r="AU253" s="1">
        <f>DataSourceBySite!AC243</f>
        <v>7</v>
      </c>
      <c r="AV253" s="45">
        <f>DataSourceBySite!AD243</f>
        <v>1</v>
      </c>
      <c r="AW253" s="2">
        <f>DataSourceBySite!W243</f>
        <v>7</v>
      </c>
      <c r="AX253" s="1">
        <f>DataSourceBySite!AE243</f>
        <v>7</v>
      </c>
      <c r="AY253" s="45">
        <f>DataSourceBySite!AF243</f>
        <v>1</v>
      </c>
      <c r="AZ253" s="2">
        <f>DataSourceBySite!W243</f>
        <v>7</v>
      </c>
      <c r="BA253" s="1">
        <f>DataSourceBySite!AG243</f>
        <v>7</v>
      </c>
      <c r="BB253" s="45">
        <f>DataSourceBySite!AH243</f>
        <v>1</v>
      </c>
      <c r="BC253" s="2">
        <f>DataSourceBySite!W243</f>
        <v>7</v>
      </c>
      <c r="BD253" s="1">
        <f>DataSourceBySite!AI243</f>
        <v>7</v>
      </c>
      <c r="BE253" s="45">
        <f>DataSourceBySite!AJ243</f>
        <v>1</v>
      </c>
      <c r="BF253" s="2">
        <f>DataSourceBySite!W243</f>
        <v>7</v>
      </c>
      <c r="BG253" s="1">
        <f>DataSourceBySite!AK243</f>
        <v>7</v>
      </c>
      <c r="BH253" s="45">
        <f>DataSourceBySite!AL243</f>
        <v>1</v>
      </c>
      <c r="BI253" s="2">
        <f>DataSourceBySite!W243</f>
        <v>7</v>
      </c>
      <c r="BJ253" s="1">
        <f>DataSourceBySite!AM243</f>
        <v>7</v>
      </c>
    </row>
    <row r="254" spans="1:62" x14ac:dyDescent="0.35">
      <c r="A254" s="3" t="str">
        <f>DataSourceBySite!A244</f>
        <v>NFJ</v>
      </c>
      <c r="B254" s="32" t="str">
        <f>DataSourceBySite!B244</f>
        <v>ST MATTHEWS HEALTHCARE</v>
      </c>
      <c r="C254" s="32" t="str">
        <f>IF(DataSourceBySite!AO244 = 0, "", DataSourceBySite!AO244)</f>
        <v>NFJ06</v>
      </c>
      <c r="D254" s="32" t="str">
        <f>IF(DataSourceBySite!AP244 = 0, "", DataSourceBySite!AP244)</f>
        <v>BROOMHILL</v>
      </c>
      <c r="E254" s="35">
        <f t="shared" si="12"/>
        <v>1</v>
      </c>
      <c r="F254" s="35">
        <f t="shared" si="13"/>
        <v>1</v>
      </c>
      <c r="G254" s="31">
        <f>DataSourceBySite!C244</f>
        <v>9</v>
      </c>
      <c r="H254" s="31">
        <f>DataSourceBySite!AN244 - DataSourceBySite!C244</f>
        <v>0</v>
      </c>
      <c r="I254" s="35">
        <f>IF(ISERROR(DataSourceBySite!C244/DataSourceBySite!AN244),1,DataSourceBySite!C244/DataSourceBySite!AN244)</f>
        <v>1</v>
      </c>
      <c r="J254" s="42">
        <f>DataSourceBySite!D244</f>
        <v>1</v>
      </c>
      <c r="K254" s="28">
        <f>DataSourceBySite!C244</f>
        <v>9</v>
      </c>
      <c r="L254" s="29">
        <f>DataSourceBySite!E244</f>
        <v>9</v>
      </c>
      <c r="M254" s="18">
        <f>DataSourceBySite!C244</f>
        <v>9</v>
      </c>
      <c r="N254" s="45">
        <f>DataSourceBySite!F244</f>
        <v>1</v>
      </c>
      <c r="O254" s="2">
        <f>DataSourceBySite!C244</f>
        <v>9</v>
      </c>
      <c r="P254" s="1">
        <f>DataSourceBySite!G244</f>
        <v>9</v>
      </c>
      <c r="Q254" s="45">
        <f>DataSourceBySite!H244</f>
        <v>1</v>
      </c>
      <c r="R254" s="2">
        <f>DataSourceBySite!C244</f>
        <v>9</v>
      </c>
      <c r="S254" s="1">
        <f>DataSourceBySite!I244</f>
        <v>9</v>
      </c>
      <c r="T254" s="45">
        <f>DataSourceBySite!J244</f>
        <v>1</v>
      </c>
      <c r="U254" s="2">
        <f>DataSourceBySite!C244</f>
        <v>9</v>
      </c>
      <c r="V254" s="1">
        <f>DataSourceBySite!K244</f>
        <v>9</v>
      </c>
      <c r="W254" s="45">
        <f>DataSourceBySite!L244</f>
        <v>1</v>
      </c>
      <c r="X254" s="2">
        <f>DataSourceBySite!C244</f>
        <v>9</v>
      </c>
      <c r="Y254" s="1">
        <f>DataSourceBySite!M244</f>
        <v>9</v>
      </c>
      <c r="Z254" s="45">
        <f>DataSourceBySite!N244</f>
        <v>1</v>
      </c>
      <c r="AA254" s="2">
        <f>DataSourceBySite!C244</f>
        <v>9</v>
      </c>
      <c r="AB254" s="1">
        <f>DataSourceBySite!O244</f>
        <v>9</v>
      </c>
      <c r="AC254" s="45">
        <f>DataSourceBySite!Q244</f>
        <v>1</v>
      </c>
      <c r="AD254" s="2">
        <f>DataSourceBySite!P244</f>
        <v>8</v>
      </c>
      <c r="AE254" s="1">
        <f>DataSourceBySite!R244</f>
        <v>8</v>
      </c>
      <c r="AF254" s="47">
        <f>DataSourceBySite!S244</f>
        <v>1</v>
      </c>
      <c r="AG254" s="2">
        <f>DataSourceBySite!C244</f>
        <v>9</v>
      </c>
      <c r="AH254" s="1">
        <f>DataSourceBySite!T244</f>
        <v>9</v>
      </c>
      <c r="AI254" s="45">
        <f>DataSourceBySite!U244</f>
        <v>1</v>
      </c>
      <c r="AJ254" s="2">
        <f>DataSourceBySite!C244</f>
        <v>9</v>
      </c>
      <c r="AK254" s="1">
        <f>DataSourceBySite!V244</f>
        <v>9</v>
      </c>
      <c r="AL254" s="18">
        <f>DataSourceBySite!W244</f>
        <v>11</v>
      </c>
      <c r="AM254" s="45">
        <f>DataSourceBySite!X244</f>
        <v>1</v>
      </c>
      <c r="AN254" s="2">
        <f>DataSourceBySite!W244</f>
        <v>11</v>
      </c>
      <c r="AO254" s="1">
        <f>DataSourceBySite!Y244</f>
        <v>11</v>
      </c>
      <c r="AP254" s="45">
        <f>DataSourceBySite!Z244</f>
        <v>1</v>
      </c>
      <c r="AQ254" s="2">
        <f>DataSourceBySite!W244</f>
        <v>11</v>
      </c>
      <c r="AR254" s="1">
        <f>DataSourceBySite!AA244</f>
        <v>11</v>
      </c>
      <c r="AS254" s="45">
        <f>DataSourceBySite!AB244</f>
        <v>1</v>
      </c>
      <c r="AT254" s="2">
        <f>DataSourceBySite!W244</f>
        <v>11</v>
      </c>
      <c r="AU254" s="1">
        <f>DataSourceBySite!AC244</f>
        <v>11</v>
      </c>
      <c r="AV254" s="45">
        <f>DataSourceBySite!AD244</f>
        <v>1</v>
      </c>
      <c r="AW254" s="2">
        <f>DataSourceBySite!W244</f>
        <v>11</v>
      </c>
      <c r="AX254" s="1">
        <f>DataSourceBySite!AE244</f>
        <v>11</v>
      </c>
      <c r="AY254" s="45">
        <f>DataSourceBySite!AF244</f>
        <v>1</v>
      </c>
      <c r="AZ254" s="2">
        <f>DataSourceBySite!W244</f>
        <v>11</v>
      </c>
      <c r="BA254" s="1">
        <f>DataSourceBySite!AG244</f>
        <v>11</v>
      </c>
      <c r="BB254" s="45">
        <f>DataSourceBySite!AH244</f>
        <v>1</v>
      </c>
      <c r="BC254" s="2">
        <f>DataSourceBySite!W244</f>
        <v>11</v>
      </c>
      <c r="BD254" s="1">
        <f>DataSourceBySite!AI244</f>
        <v>11</v>
      </c>
      <c r="BE254" s="45">
        <f>DataSourceBySite!AJ244</f>
        <v>1</v>
      </c>
      <c r="BF254" s="2">
        <f>DataSourceBySite!W244</f>
        <v>11</v>
      </c>
      <c r="BG254" s="1">
        <f>DataSourceBySite!AK244</f>
        <v>11</v>
      </c>
      <c r="BH254" s="45">
        <f>DataSourceBySite!AL244</f>
        <v>1</v>
      </c>
      <c r="BI254" s="2">
        <f>DataSourceBySite!W244</f>
        <v>11</v>
      </c>
      <c r="BJ254" s="1">
        <f>DataSourceBySite!AM244</f>
        <v>11</v>
      </c>
    </row>
    <row r="255" spans="1:62" x14ac:dyDescent="0.35">
      <c r="A255" s="3" t="str">
        <f>DataSourceBySite!A245</f>
        <v>RX2</v>
      </c>
      <c r="B255" s="32" t="str">
        <f>DataSourceBySite!B245</f>
        <v>SUSSEX PARTNERSHIP NHS FOUNDATION TRUST</v>
      </c>
      <c r="C255" s="32" t="str">
        <f>IF(DataSourceBySite!AO245 = 0, "", DataSourceBySite!AO245)</f>
        <v>RX236</v>
      </c>
      <c r="D255" s="32" t="str">
        <f>IF(DataSourceBySite!AP245 = 0, "", DataSourceBySite!AP245)</f>
        <v>CENTURION MENTAL HEALTH CENTRE</v>
      </c>
      <c r="E255" s="35">
        <f t="shared" si="12"/>
        <v>0</v>
      </c>
      <c r="F255" s="35">
        <f t="shared" si="13"/>
        <v>0</v>
      </c>
      <c r="G255" s="31">
        <f>DataSourceBySite!C245</f>
        <v>0</v>
      </c>
      <c r="H255" s="31">
        <f>DataSourceBySite!AN245 - DataSourceBySite!C245</f>
        <v>0</v>
      </c>
      <c r="I255" s="35">
        <f>IF(ISERROR(DataSourceBySite!C245/DataSourceBySite!AN245),1,DataSourceBySite!C245/DataSourceBySite!AN245)</f>
        <v>1</v>
      </c>
      <c r="J255" s="42">
        <f>DataSourceBySite!D245</f>
        <v>0</v>
      </c>
      <c r="K255" s="28">
        <f>DataSourceBySite!C245</f>
        <v>0</v>
      </c>
      <c r="L255" s="29">
        <f>DataSourceBySite!E245</f>
        <v>0</v>
      </c>
      <c r="M255" s="18">
        <f>DataSourceBySite!C245</f>
        <v>0</v>
      </c>
      <c r="N255" s="45">
        <f>DataSourceBySite!F245</f>
        <v>0</v>
      </c>
      <c r="O255" s="2">
        <f>DataSourceBySite!C245</f>
        <v>0</v>
      </c>
      <c r="P255" s="1">
        <f>DataSourceBySite!G245</f>
        <v>0</v>
      </c>
      <c r="Q255" s="45">
        <f>DataSourceBySite!H245</f>
        <v>0</v>
      </c>
      <c r="R255" s="2">
        <f>DataSourceBySite!C245</f>
        <v>0</v>
      </c>
      <c r="S255" s="1">
        <f>DataSourceBySite!I245</f>
        <v>0</v>
      </c>
      <c r="T255" s="45">
        <f>DataSourceBySite!J245</f>
        <v>0</v>
      </c>
      <c r="U255" s="2">
        <f>DataSourceBySite!C245</f>
        <v>0</v>
      </c>
      <c r="V255" s="1">
        <f>DataSourceBySite!K245</f>
        <v>0</v>
      </c>
      <c r="W255" s="45">
        <f>DataSourceBySite!L245</f>
        <v>0</v>
      </c>
      <c r="X255" s="2">
        <f>DataSourceBySite!C245</f>
        <v>0</v>
      </c>
      <c r="Y255" s="1">
        <f>DataSourceBySite!M245</f>
        <v>0</v>
      </c>
      <c r="Z255" s="45">
        <f>DataSourceBySite!N245</f>
        <v>0</v>
      </c>
      <c r="AA255" s="2">
        <f>DataSourceBySite!C245</f>
        <v>0</v>
      </c>
      <c r="AB255" s="1">
        <f>DataSourceBySite!O245</f>
        <v>0</v>
      </c>
      <c r="AC255" s="45">
        <f>DataSourceBySite!Q245</f>
        <v>0</v>
      </c>
      <c r="AD255" s="2">
        <f>DataSourceBySite!P245</f>
        <v>0</v>
      </c>
      <c r="AE255" s="1">
        <f>DataSourceBySite!R245</f>
        <v>0</v>
      </c>
      <c r="AF255" s="47">
        <f>DataSourceBySite!S245</f>
        <v>0</v>
      </c>
      <c r="AG255" s="2">
        <f>DataSourceBySite!C245</f>
        <v>0</v>
      </c>
      <c r="AH255" s="1">
        <f>DataSourceBySite!T245</f>
        <v>0</v>
      </c>
      <c r="AI255" s="45">
        <f>DataSourceBySite!U245</f>
        <v>0</v>
      </c>
      <c r="AJ255" s="2">
        <f>DataSourceBySite!C245</f>
        <v>0</v>
      </c>
      <c r="AK255" s="1">
        <f>DataSourceBySite!V245</f>
        <v>0</v>
      </c>
      <c r="AL255" s="18">
        <f>DataSourceBySite!W245</f>
        <v>0</v>
      </c>
      <c r="AM255" s="45">
        <f>DataSourceBySite!X245</f>
        <v>0</v>
      </c>
      <c r="AN255" s="2">
        <f>DataSourceBySite!W245</f>
        <v>0</v>
      </c>
      <c r="AO255" s="1">
        <f>DataSourceBySite!Y245</f>
        <v>0</v>
      </c>
      <c r="AP255" s="45">
        <f>DataSourceBySite!Z245</f>
        <v>0</v>
      </c>
      <c r="AQ255" s="2">
        <f>DataSourceBySite!W245</f>
        <v>0</v>
      </c>
      <c r="AR255" s="1">
        <f>DataSourceBySite!AA245</f>
        <v>0</v>
      </c>
      <c r="AS255" s="45">
        <f>DataSourceBySite!AB245</f>
        <v>0</v>
      </c>
      <c r="AT255" s="2">
        <f>DataSourceBySite!W245</f>
        <v>0</v>
      </c>
      <c r="AU255" s="1">
        <f>DataSourceBySite!AC245</f>
        <v>0</v>
      </c>
      <c r="AV255" s="45">
        <f>DataSourceBySite!AD245</f>
        <v>0</v>
      </c>
      <c r="AW255" s="2">
        <f>DataSourceBySite!W245</f>
        <v>0</v>
      </c>
      <c r="AX255" s="1">
        <f>DataSourceBySite!AE245</f>
        <v>0</v>
      </c>
      <c r="AY255" s="45">
        <f>DataSourceBySite!AF245</f>
        <v>0</v>
      </c>
      <c r="AZ255" s="2">
        <f>DataSourceBySite!W245</f>
        <v>0</v>
      </c>
      <c r="BA255" s="1">
        <f>DataSourceBySite!AG245</f>
        <v>0</v>
      </c>
      <c r="BB255" s="45">
        <f>DataSourceBySite!AH245</f>
        <v>0</v>
      </c>
      <c r="BC255" s="2">
        <f>DataSourceBySite!W245</f>
        <v>0</v>
      </c>
      <c r="BD255" s="1">
        <f>DataSourceBySite!AI245</f>
        <v>0</v>
      </c>
      <c r="BE255" s="45">
        <f>DataSourceBySite!AJ245</f>
        <v>0</v>
      </c>
      <c r="BF255" s="2">
        <f>DataSourceBySite!W245</f>
        <v>0</v>
      </c>
      <c r="BG255" s="1">
        <f>DataSourceBySite!AK245</f>
        <v>0</v>
      </c>
      <c r="BH255" s="45">
        <f>DataSourceBySite!AL245</f>
        <v>0</v>
      </c>
      <c r="BI255" s="2">
        <f>DataSourceBySite!W245</f>
        <v>0</v>
      </c>
      <c r="BJ255" s="1">
        <f>DataSourceBySite!AM245</f>
        <v>0</v>
      </c>
    </row>
    <row r="256" spans="1:62" x14ac:dyDescent="0.35">
      <c r="A256" s="3" t="str">
        <f>DataSourceBySite!A246</f>
        <v>RX2</v>
      </c>
      <c r="B256" s="32" t="str">
        <f>DataSourceBySite!B246</f>
        <v>SUSSEX PARTNERSHIP NHS FOUNDATION TRUST</v>
      </c>
      <c r="C256" s="32" t="str">
        <f>IF(DataSourceBySite!AO246 = 0, "", DataSourceBySite!AO246)</f>
        <v>RX2E7</v>
      </c>
      <c r="D256" s="32" t="str">
        <f>IF(DataSourceBySite!AP246 = 0, "", DataSourceBySite!AP246)</f>
        <v>DEPARTMENT OF PSYCHIATRY</v>
      </c>
      <c r="E256" s="35">
        <f t="shared" si="12"/>
        <v>0.99772985244040857</v>
      </c>
      <c r="F256" s="35">
        <f t="shared" si="13"/>
        <v>0.99772985244040857</v>
      </c>
      <c r="G256" s="31">
        <f>DataSourceBySite!C246</f>
        <v>62</v>
      </c>
      <c r="H256" s="31">
        <f>DataSourceBySite!AN246 - DataSourceBySite!C246</f>
        <v>0</v>
      </c>
      <c r="I256" s="35">
        <f>IF(ISERROR(DataSourceBySite!C246/DataSourceBySite!AN246),1,DataSourceBySite!C246/DataSourceBySite!AN246)</f>
        <v>1</v>
      </c>
      <c r="J256" s="42">
        <f>DataSourceBySite!D246</f>
        <v>1</v>
      </c>
      <c r="K256" s="28">
        <f>DataSourceBySite!C246</f>
        <v>62</v>
      </c>
      <c r="L256" s="29">
        <f>DataSourceBySite!E246</f>
        <v>62</v>
      </c>
      <c r="M256" s="18">
        <f>DataSourceBySite!C246</f>
        <v>62</v>
      </c>
      <c r="N256" s="45">
        <f>DataSourceBySite!F246</f>
        <v>1</v>
      </c>
      <c r="O256" s="2">
        <f>DataSourceBySite!C246</f>
        <v>62</v>
      </c>
      <c r="P256" s="1">
        <f>DataSourceBySite!G246</f>
        <v>62</v>
      </c>
      <c r="Q256" s="45">
        <f>DataSourceBySite!H246</f>
        <v>1</v>
      </c>
      <c r="R256" s="2">
        <f>DataSourceBySite!C246</f>
        <v>62</v>
      </c>
      <c r="S256" s="1">
        <f>DataSourceBySite!I246</f>
        <v>62</v>
      </c>
      <c r="T256" s="45">
        <f>DataSourceBySite!J246</f>
        <v>1</v>
      </c>
      <c r="U256" s="2">
        <f>DataSourceBySite!C246</f>
        <v>62</v>
      </c>
      <c r="V256" s="1">
        <f>DataSourceBySite!K246</f>
        <v>62</v>
      </c>
      <c r="W256" s="45">
        <f>DataSourceBySite!L246</f>
        <v>1</v>
      </c>
      <c r="X256" s="2">
        <f>DataSourceBySite!C246</f>
        <v>62</v>
      </c>
      <c r="Y256" s="1">
        <f>DataSourceBySite!M246</f>
        <v>62</v>
      </c>
      <c r="Z256" s="45">
        <f>DataSourceBySite!N246</f>
        <v>0.9839</v>
      </c>
      <c r="AA256" s="2">
        <f>DataSourceBySite!C246</f>
        <v>62</v>
      </c>
      <c r="AB256" s="1">
        <f>DataSourceBySite!O246</f>
        <v>61</v>
      </c>
      <c r="AC256" s="45">
        <f>DataSourceBySite!Q246</f>
        <v>1</v>
      </c>
      <c r="AD256" s="2">
        <f>DataSourceBySite!P246</f>
        <v>13</v>
      </c>
      <c r="AE256" s="1">
        <f>DataSourceBySite!R246</f>
        <v>13</v>
      </c>
      <c r="AF256" s="47">
        <f>DataSourceBySite!S246</f>
        <v>0.9839</v>
      </c>
      <c r="AG256" s="2">
        <f>DataSourceBySite!C246</f>
        <v>62</v>
      </c>
      <c r="AH256" s="1">
        <f>DataSourceBySite!T246</f>
        <v>61</v>
      </c>
      <c r="AI256" s="45">
        <f>DataSourceBySite!U246</f>
        <v>1</v>
      </c>
      <c r="AJ256" s="2">
        <f>DataSourceBySite!C246</f>
        <v>62</v>
      </c>
      <c r="AK256" s="1">
        <f>DataSourceBySite!V246</f>
        <v>62</v>
      </c>
      <c r="AL256" s="18">
        <f>DataSourceBySite!W246</f>
        <v>62</v>
      </c>
      <c r="AM256" s="45">
        <f>DataSourceBySite!X246</f>
        <v>1</v>
      </c>
      <c r="AN256" s="2">
        <f>DataSourceBySite!W246</f>
        <v>62</v>
      </c>
      <c r="AO256" s="1">
        <f>DataSourceBySite!Y246</f>
        <v>62</v>
      </c>
      <c r="AP256" s="45">
        <f>DataSourceBySite!Z246</f>
        <v>1</v>
      </c>
      <c r="AQ256" s="2">
        <f>DataSourceBySite!W246</f>
        <v>62</v>
      </c>
      <c r="AR256" s="1">
        <f>DataSourceBySite!AA246</f>
        <v>62</v>
      </c>
      <c r="AS256" s="45">
        <f>DataSourceBySite!AB246</f>
        <v>1</v>
      </c>
      <c r="AT256" s="2">
        <f>DataSourceBySite!W246</f>
        <v>62</v>
      </c>
      <c r="AU256" s="1">
        <f>DataSourceBySite!AC246</f>
        <v>62</v>
      </c>
      <c r="AV256" s="45">
        <f>DataSourceBySite!AD246</f>
        <v>1</v>
      </c>
      <c r="AW256" s="2">
        <f>DataSourceBySite!W246</f>
        <v>62</v>
      </c>
      <c r="AX256" s="1">
        <f>DataSourceBySite!AE246</f>
        <v>62</v>
      </c>
      <c r="AY256" s="45">
        <f>DataSourceBySite!AF246</f>
        <v>1</v>
      </c>
      <c r="AZ256" s="2">
        <f>DataSourceBySite!W246</f>
        <v>62</v>
      </c>
      <c r="BA256" s="1">
        <f>DataSourceBySite!AG246</f>
        <v>62</v>
      </c>
      <c r="BB256" s="45">
        <f>DataSourceBySite!AH246</f>
        <v>1</v>
      </c>
      <c r="BC256" s="2">
        <f>DataSourceBySite!W246</f>
        <v>62</v>
      </c>
      <c r="BD256" s="1">
        <f>DataSourceBySite!AI246</f>
        <v>62</v>
      </c>
      <c r="BE256" s="45">
        <f>DataSourceBySite!AJ246</f>
        <v>1</v>
      </c>
      <c r="BF256" s="2">
        <f>DataSourceBySite!W246</f>
        <v>62</v>
      </c>
      <c r="BG256" s="1">
        <f>DataSourceBySite!AK246</f>
        <v>62</v>
      </c>
      <c r="BH256" s="45">
        <f>DataSourceBySite!AL246</f>
        <v>1</v>
      </c>
      <c r="BI256" s="2">
        <f>DataSourceBySite!W246</f>
        <v>62</v>
      </c>
      <c r="BJ256" s="1">
        <f>DataSourceBySite!AM246</f>
        <v>62</v>
      </c>
    </row>
    <row r="257" spans="1:62" x14ac:dyDescent="0.35">
      <c r="A257" s="3" t="str">
        <f>DataSourceBySite!A247</f>
        <v>RX2</v>
      </c>
      <c r="B257" s="32" t="str">
        <f>DataSourceBySite!B247</f>
        <v>SUSSEX PARTNERSHIP NHS FOUNDATION TRUST</v>
      </c>
      <c r="C257" s="32" t="str">
        <f>IF(DataSourceBySite!AO247 = 0, "", DataSourceBySite!AO247)</f>
        <v>RX2P0</v>
      </c>
      <c r="D257" s="32" t="str">
        <f>IF(DataSourceBySite!AP247 = 0, "", DataSourceBySite!AP247)</f>
        <v>LANGLEY GREEN HOSPITAL</v>
      </c>
      <c r="E257" s="35">
        <f t="shared" si="12"/>
        <v>0.98347107438016534</v>
      </c>
      <c r="F257" s="35">
        <f t="shared" si="13"/>
        <v>0.98347107438016534</v>
      </c>
      <c r="G257" s="31">
        <f>DataSourceBySite!C247</f>
        <v>141</v>
      </c>
      <c r="H257" s="31">
        <f>DataSourceBySite!AN247 - DataSourceBySite!C247</f>
        <v>0</v>
      </c>
      <c r="I257" s="35">
        <f>IF(ISERROR(DataSourceBySite!C247/DataSourceBySite!AN247),1,DataSourceBySite!C247/DataSourceBySite!AN247)</f>
        <v>1</v>
      </c>
      <c r="J257" s="42">
        <f>DataSourceBySite!D247</f>
        <v>1</v>
      </c>
      <c r="K257" s="28">
        <f>DataSourceBySite!C247</f>
        <v>141</v>
      </c>
      <c r="L257" s="29">
        <f>DataSourceBySite!E247</f>
        <v>141</v>
      </c>
      <c r="M257" s="18">
        <f>DataSourceBySite!C247</f>
        <v>141</v>
      </c>
      <c r="N257" s="45">
        <f>DataSourceBySite!F247</f>
        <v>1</v>
      </c>
      <c r="O257" s="2">
        <f>DataSourceBySite!C247</f>
        <v>141</v>
      </c>
      <c r="P257" s="1">
        <f>DataSourceBySite!G247</f>
        <v>141</v>
      </c>
      <c r="Q257" s="45">
        <f>DataSourceBySite!H247</f>
        <v>1</v>
      </c>
      <c r="R257" s="2">
        <f>DataSourceBySite!C247</f>
        <v>141</v>
      </c>
      <c r="S257" s="1">
        <f>DataSourceBySite!I247</f>
        <v>141</v>
      </c>
      <c r="T257" s="45">
        <f>DataSourceBySite!J247</f>
        <v>0.97160000000000002</v>
      </c>
      <c r="U257" s="2">
        <f>DataSourceBySite!C247</f>
        <v>141</v>
      </c>
      <c r="V257" s="1">
        <f>DataSourceBySite!K247</f>
        <v>137</v>
      </c>
      <c r="W257" s="45">
        <f>DataSourceBySite!L247</f>
        <v>0.97160000000000002</v>
      </c>
      <c r="X257" s="2">
        <f>DataSourceBySite!C247</f>
        <v>141</v>
      </c>
      <c r="Y257" s="1">
        <f>DataSourceBySite!M247</f>
        <v>137</v>
      </c>
      <c r="Z257" s="45">
        <f>DataSourceBySite!N247</f>
        <v>0.94330000000000003</v>
      </c>
      <c r="AA257" s="2">
        <f>DataSourceBySite!C247</f>
        <v>141</v>
      </c>
      <c r="AB257" s="1">
        <f>DataSourceBySite!O247</f>
        <v>133</v>
      </c>
      <c r="AC257" s="45">
        <f>DataSourceBySite!Q247</f>
        <v>0.97099999999999997</v>
      </c>
      <c r="AD257" s="2">
        <f>DataSourceBySite!P247</f>
        <v>69</v>
      </c>
      <c r="AE257" s="1">
        <f>DataSourceBySite!R247</f>
        <v>67</v>
      </c>
      <c r="AF257" s="47">
        <f>DataSourceBySite!S247</f>
        <v>0.94330000000000003</v>
      </c>
      <c r="AG257" s="2">
        <f>DataSourceBySite!C247</f>
        <v>141</v>
      </c>
      <c r="AH257" s="1">
        <f>DataSourceBySite!T247</f>
        <v>133</v>
      </c>
      <c r="AI257" s="45">
        <f>DataSourceBySite!U247</f>
        <v>1</v>
      </c>
      <c r="AJ257" s="2">
        <f>DataSourceBySite!C247</f>
        <v>141</v>
      </c>
      <c r="AK257" s="1">
        <f>DataSourceBySite!V247</f>
        <v>141</v>
      </c>
      <c r="AL257" s="18">
        <f>DataSourceBySite!W247</f>
        <v>143</v>
      </c>
      <c r="AM257" s="45">
        <f>DataSourceBySite!X247</f>
        <v>1</v>
      </c>
      <c r="AN257" s="2">
        <f>DataSourceBySite!W247</f>
        <v>143</v>
      </c>
      <c r="AO257" s="1">
        <f>DataSourceBySite!Y247</f>
        <v>143</v>
      </c>
      <c r="AP257" s="45">
        <f>DataSourceBySite!Z247</f>
        <v>1</v>
      </c>
      <c r="AQ257" s="2">
        <f>DataSourceBySite!W247</f>
        <v>143</v>
      </c>
      <c r="AR257" s="1">
        <f>DataSourceBySite!AA247</f>
        <v>143</v>
      </c>
      <c r="AS257" s="45">
        <f>DataSourceBySite!AB247</f>
        <v>0.97199999999999998</v>
      </c>
      <c r="AT257" s="2">
        <f>DataSourceBySite!W247</f>
        <v>143</v>
      </c>
      <c r="AU257" s="1">
        <f>DataSourceBySite!AC247</f>
        <v>139</v>
      </c>
      <c r="AV257" s="45">
        <f>DataSourceBySite!AD247</f>
        <v>0.97199999999999998</v>
      </c>
      <c r="AW257" s="2">
        <f>DataSourceBySite!W247</f>
        <v>143</v>
      </c>
      <c r="AX257" s="1">
        <f>DataSourceBySite!AE247</f>
        <v>139</v>
      </c>
      <c r="AY257" s="45">
        <f>DataSourceBySite!AF247</f>
        <v>1</v>
      </c>
      <c r="AZ257" s="2">
        <f>DataSourceBySite!W247</f>
        <v>143</v>
      </c>
      <c r="BA257" s="1">
        <f>DataSourceBySite!AG247</f>
        <v>143</v>
      </c>
      <c r="BB257" s="45">
        <f>DataSourceBySite!AH247</f>
        <v>1</v>
      </c>
      <c r="BC257" s="2">
        <f>DataSourceBySite!W247</f>
        <v>143</v>
      </c>
      <c r="BD257" s="1">
        <f>DataSourceBySite!AI247</f>
        <v>143</v>
      </c>
      <c r="BE257" s="45">
        <f>DataSourceBySite!AJ247</f>
        <v>1</v>
      </c>
      <c r="BF257" s="2">
        <f>DataSourceBySite!W247</f>
        <v>143</v>
      </c>
      <c r="BG257" s="1">
        <f>DataSourceBySite!AK247</f>
        <v>143</v>
      </c>
      <c r="BH257" s="45">
        <f>DataSourceBySite!AL247</f>
        <v>1</v>
      </c>
      <c r="BI257" s="2">
        <f>DataSourceBySite!W247</f>
        <v>143</v>
      </c>
      <c r="BJ257" s="1">
        <f>DataSourceBySite!AM247</f>
        <v>143</v>
      </c>
    </row>
    <row r="258" spans="1:62" x14ac:dyDescent="0.35">
      <c r="A258" s="3" t="str">
        <f>DataSourceBySite!A248</f>
        <v>RX2</v>
      </c>
      <c r="B258" s="32" t="str">
        <f>DataSourceBySite!B248</f>
        <v>SUSSEX PARTNERSHIP NHS FOUNDATION TRUST</v>
      </c>
      <c r="C258" s="32" t="str">
        <f>IF(DataSourceBySite!AO248 = 0, "", DataSourceBySite!AO248)</f>
        <v>RX277</v>
      </c>
      <c r="D258" s="32" t="str">
        <f>IF(DataSourceBySite!AP248 = 0, "", DataSourceBySite!AP248)</f>
        <v>MEADOWFIELD</v>
      </c>
      <c r="E258" s="35">
        <f t="shared" si="12"/>
        <v>0.99328859060402686</v>
      </c>
      <c r="F258" s="35">
        <f t="shared" si="13"/>
        <v>0.99328859060402686</v>
      </c>
      <c r="G258" s="31">
        <f>DataSourceBySite!C248</f>
        <v>37</v>
      </c>
      <c r="H258" s="31">
        <f>DataSourceBySite!AN248 - DataSourceBySite!C248</f>
        <v>0</v>
      </c>
      <c r="I258" s="35">
        <f>IF(ISERROR(DataSourceBySite!C248/DataSourceBySite!AN248),1,DataSourceBySite!C248/DataSourceBySite!AN248)</f>
        <v>1</v>
      </c>
      <c r="J258" s="42">
        <f>DataSourceBySite!D248</f>
        <v>1</v>
      </c>
      <c r="K258" s="28">
        <f>DataSourceBySite!C248</f>
        <v>37</v>
      </c>
      <c r="L258" s="29">
        <f>DataSourceBySite!E248</f>
        <v>37</v>
      </c>
      <c r="M258" s="18">
        <f>DataSourceBySite!C248</f>
        <v>37</v>
      </c>
      <c r="N258" s="45">
        <f>DataSourceBySite!F248</f>
        <v>1</v>
      </c>
      <c r="O258" s="2">
        <f>DataSourceBySite!C248</f>
        <v>37</v>
      </c>
      <c r="P258" s="1">
        <f>DataSourceBySite!G248</f>
        <v>37</v>
      </c>
      <c r="Q258" s="45">
        <f>DataSourceBySite!H248</f>
        <v>1</v>
      </c>
      <c r="R258" s="2">
        <f>DataSourceBySite!C248</f>
        <v>37</v>
      </c>
      <c r="S258" s="1">
        <f>DataSourceBySite!I248</f>
        <v>37</v>
      </c>
      <c r="T258" s="45">
        <f>DataSourceBySite!J248</f>
        <v>1</v>
      </c>
      <c r="U258" s="2">
        <f>DataSourceBySite!C248</f>
        <v>37</v>
      </c>
      <c r="V258" s="1">
        <f>DataSourceBySite!K248</f>
        <v>37</v>
      </c>
      <c r="W258" s="45">
        <f>DataSourceBySite!L248</f>
        <v>1</v>
      </c>
      <c r="X258" s="2">
        <f>DataSourceBySite!C248</f>
        <v>37</v>
      </c>
      <c r="Y258" s="1">
        <f>DataSourceBySite!M248</f>
        <v>37</v>
      </c>
      <c r="Z258" s="45">
        <f>DataSourceBySite!N248</f>
        <v>0.91890000000000005</v>
      </c>
      <c r="AA258" s="2">
        <f>DataSourceBySite!C248</f>
        <v>37</v>
      </c>
      <c r="AB258" s="1">
        <f>DataSourceBySite!O248</f>
        <v>34</v>
      </c>
      <c r="AC258" s="45">
        <f>DataSourceBySite!Q248</f>
        <v>1</v>
      </c>
      <c r="AD258" s="2">
        <f>DataSourceBySite!P248</f>
        <v>15</v>
      </c>
      <c r="AE258" s="1">
        <f>DataSourceBySite!R248</f>
        <v>15</v>
      </c>
      <c r="AF258" s="47">
        <f>DataSourceBySite!S248</f>
        <v>0.97299999999999998</v>
      </c>
      <c r="AG258" s="2">
        <f>DataSourceBySite!C248</f>
        <v>37</v>
      </c>
      <c r="AH258" s="1">
        <f>DataSourceBySite!T248</f>
        <v>36</v>
      </c>
      <c r="AI258" s="45">
        <f>DataSourceBySite!U248</f>
        <v>1</v>
      </c>
      <c r="AJ258" s="2">
        <f>DataSourceBySite!C248</f>
        <v>37</v>
      </c>
      <c r="AK258" s="1">
        <f>DataSourceBySite!V248</f>
        <v>37</v>
      </c>
      <c r="AL258" s="18">
        <f>DataSourceBySite!W248</f>
        <v>46</v>
      </c>
      <c r="AM258" s="45">
        <f>DataSourceBySite!X248</f>
        <v>1</v>
      </c>
      <c r="AN258" s="2">
        <f>DataSourceBySite!W248</f>
        <v>46</v>
      </c>
      <c r="AO258" s="1">
        <f>DataSourceBySite!Y248</f>
        <v>46</v>
      </c>
      <c r="AP258" s="45">
        <f>DataSourceBySite!Z248</f>
        <v>1</v>
      </c>
      <c r="AQ258" s="2">
        <f>DataSourceBySite!W248</f>
        <v>46</v>
      </c>
      <c r="AR258" s="1">
        <f>DataSourceBySite!AA248</f>
        <v>46</v>
      </c>
      <c r="AS258" s="45">
        <f>DataSourceBySite!AB248</f>
        <v>1</v>
      </c>
      <c r="AT258" s="2">
        <f>DataSourceBySite!W248</f>
        <v>46</v>
      </c>
      <c r="AU258" s="1">
        <f>DataSourceBySite!AC248</f>
        <v>46</v>
      </c>
      <c r="AV258" s="45">
        <f>DataSourceBySite!AD248</f>
        <v>1</v>
      </c>
      <c r="AW258" s="2">
        <f>DataSourceBySite!W248</f>
        <v>46</v>
      </c>
      <c r="AX258" s="1">
        <f>DataSourceBySite!AE248</f>
        <v>46</v>
      </c>
      <c r="AY258" s="45">
        <f>DataSourceBySite!AF248</f>
        <v>1</v>
      </c>
      <c r="AZ258" s="2">
        <f>DataSourceBySite!W248</f>
        <v>46</v>
      </c>
      <c r="BA258" s="1">
        <f>DataSourceBySite!AG248</f>
        <v>46</v>
      </c>
      <c r="BB258" s="45">
        <f>DataSourceBySite!AH248</f>
        <v>1</v>
      </c>
      <c r="BC258" s="2">
        <f>DataSourceBySite!W248</f>
        <v>46</v>
      </c>
      <c r="BD258" s="1">
        <f>DataSourceBySite!AI248</f>
        <v>46</v>
      </c>
      <c r="BE258" s="45">
        <f>DataSourceBySite!AJ248</f>
        <v>1</v>
      </c>
      <c r="BF258" s="2">
        <f>DataSourceBySite!W248</f>
        <v>46</v>
      </c>
      <c r="BG258" s="1">
        <f>DataSourceBySite!AK248</f>
        <v>46</v>
      </c>
      <c r="BH258" s="45">
        <f>DataSourceBySite!AL248</f>
        <v>1</v>
      </c>
      <c r="BI258" s="2">
        <f>DataSourceBySite!W248</f>
        <v>46</v>
      </c>
      <c r="BJ258" s="1">
        <f>DataSourceBySite!AM248</f>
        <v>46</v>
      </c>
    </row>
    <row r="259" spans="1:62" x14ac:dyDescent="0.35">
      <c r="A259" s="3" t="str">
        <f>DataSourceBySite!A249</f>
        <v>RX2</v>
      </c>
      <c r="B259" s="32" t="str">
        <f>DataSourceBySite!B249</f>
        <v>SUSSEX PARTNERSHIP NHS FOUNDATION TRUST</v>
      </c>
      <c r="C259" s="32" t="str">
        <f>IF(DataSourceBySite!AO249 = 0, "", DataSourceBySite!AO249)</f>
        <v>RX213</v>
      </c>
      <c r="D259" s="32" t="str">
        <f>IF(DataSourceBySite!AP249 = 0, "", DataSourceBySite!AP249)</f>
        <v>MILL VIEW HOSPITAL</v>
      </c>
      <c r="E259" s="35">
        <f t="shared" si="12"/>
        <v>0.96729354047424365</v>
      </c>
      <c r="F259" s="35">
        <f t="shared" si="13"/>
        <v>0.96729354047424365</v>
      </c>
      <c r="G259" s="31">
        <f>DataSourceBySite!C249</f>
        <v>168</v>
      </c>
      <c r="H259" s="31">
        <f>DataSourceBySite!AN249 - DataSourceBySite!C249</f>
        <v>0</v>
      </c>
      <c r="I259" s="35">
        <f>IF(ISERROR(DataSourceBySite!C249/DataSourceBySite!AN249),1,DataSourceBySite!C249/DataSourceBySite!AN249)</f>
        <v>1</v>
      </c>
      <c r="J259" s="42">
        <f>DataSourceBySite!D249</f>
        <v>1</v>
      </c>
      <c r="K259" s="28">
        <f>DataSourceBySite!C249</f>
        <v>168</v>
      </c>
      <c r="L259" s="29">
        <f>DataSourceBySite!E249</f>
        <v>168</v>
      </c>
      <c r="M259" s="18">
        <f>DataSourceBySite!C249</f>
        <v>168</v>
      </c>
      <c r="N259" s="45">
        <f>DataSourceBySite!F249</f>
        <v>1</v>
      </c>
      <c r="O259" s="2">
        <f>DataSourceBySite!C249</f>
        <v>168</v>
      </c>
      <c r="P259" s="1">
        <f>DataSourceBySite!G249</f>
        <v>168</v>
      </c>
      <c r="Q259" s="45">
        <f>DataSourceBySite!H249</f>
        <v>1</v>
      </c>
      <c r="R259" s="2">
        <f>DataSourceBySite!C249</f>
        <v>168</v>
      </c>
      <c r="S259" s="1">
        <f>DataSourceBySite!I249</f>
        <v>168</v>
      </c>
      <c r="T259" s="45">
        <f>DataSourceBySite!J249</f>
        <v>0.96430000000000005</v>
      </c>
      <c r="U259" s="2">
        <f>DataSourceBySite!C249</f>
        <v>168</v>
      </c>
      <c r="V259" s="1">
        <f>DataSourceBySite!K249</f>
        <v>162</v>
      </c>
      <c r="W259" s="45">
        <f>DataSourceBySite!L249</f>
        <v>0.96430000000000005</v>
      </c>
      <c r="X259" s="2">
        <f>DataSourceBySite!C249</f>
        <v>168</v>
      </c>
      <c r="Y259" s="1">
        <f>DataSourceBySite!M249</f>
        <v>162</v>
      </c>
      <c r="Z259" s="45">
        <f>DataSourceBySite!N249</f>
        <v>0.82740000000000002</v>
      </c>
      <c r="AA259" s="2">
        <f>DataSourceBySite!C249</f>
        <v>168</v>
      </c>
      <c r="AB259" s="1">
        <f>DataSourceBySite!O249</f>
        <v>139</v>
      </c>
      <c r="AC259" s="45">
        <f>DataSourceBySite!Q249</f>
        <v>0.9355</v>
      </c>
      <c r="AD259" s="2">
        <f>DataSourceBySite!P249</f>
        <v>31</v>
      </c>
      <c r="AE259" s="1">
        <f>DataSourceBySite!R249</f>
        <v>29</v>
      </c>
      <c r="AF259" s="47">
        <f>DataSourceBySite!S249</f>
        <v>0.85119999999999996</v>
      </c>
      <c r="AG259" s="2">
        <f>DataSourceBySite!C249</f>
        <v>168</v>
      </c>
      <c r="AH259" s="1">
        <f>DataSourceBySite!T249</f>
        <v>143</v>
      </c>
      <c r="AI259" s="45">
        <f>DataSourceBySite!U249</f>
        <v>1</v>
      </c>
      <c r="AJ259" s="2">
        <f>DataSourceBySite!C249</f>
        <v>168</v>
      </c>
      <c r="AK259" s="1">
        <f>DataSourceBySite!V249</f>
        <v>168</v>
      </c>
      <c r="AL259" s="18">
        <f>DataSourceBySite!W249</f>
        <v>177</v>
      </c>
      <c r="AM259" s="45">
        <f>DataSourceBySite!X249</f>
        <v>1</v>
      </c>
      <c r="AN259" s="2">
        <f>DataSourceBySite!W249</f>
        <v>177</v>
      </c>
      <c r="AO259" s="1">
        <f>DataSourceBySite!Y249</f>
        <v>177</v>
      </c>
      <c r="AP259" s="45">
        <f>DataSourceBySite!Z249</f>
        <v>1</v>
      </c>
      <c r="AQ259" s="2">
        <f>DataSourceBySite!W249</f>
        <v>177</v>
      </c>
      <c r="AR259" s="1">
        <f>DataSourceBySite!AA249</f>
        <v>177</v>
      </c>
      <c r="AS259" s="45">
        <f>DataSourceBySite!AB249</f>
        <v>0.96609999999999996</v>
      </c>
      <c r="AT259" s="2">
        <f>DataSourceBySite!W249</f>
        <v>177</v>
      </c>
      <c r="AU259" s="1">
        <f>DataSourceBySite!AC249</f>
        <v>171</v>
      </c>
      <c r="AV259" s="45">
        <f>DataSourceBySite!AD249</f>
        <v>0.96609999999999996</v>
      </c>
      <c r="AW259" s="2">
        <f>DataSourceBySite!W249</f>
        <v>177</v>
      </c>
      <c r="AX259" s="1">
        <f>DataSourceBySite!AE249</f>
        <v>171</v>
      </c>
      <c r="AY259" s="45">
        <f>DataSourceBySite!AF249</f>
        <v>1</v>
      </c>
      <c r="AZ259" s="2">
        <f>DataSourceBySite!W249</f>
        <v>177</v>
      </c>
      <c r="BA259" s="1">
        <f>DataSourceBySite!AG249</f>
        <v>177</v>
      </c>
      <c r="BB259" s="45">
        <f>DataSourceBySite!AH249</f>
        <v>1</v>
      </c>
      <c r="BC259" s="2">
        <f>DataSourceBySite!W249</f>
        <v>177</v>
      </c>
      <c r="BD259" s="1">
        <f>DataSourceBySite!AI249</f>
        <v>177</v>
      </c>
      <c r="BE259" s="45">
        <f>DataSourceBySite!AJ249</f>
        <v>1</v>
      </c>
      <c r="BF259" s="2">
        <f>DataSourceBySite!W249</f>
        <v>177</v>
      </c>
      <c r="BG259" s="1">
        <f>DataSourceBySite!AK249</f>
        <v>177</v>
      </c>
      <c r="BH259" s="45">
        <f>DataSourceBySite!AL249</f>
        <v>1</v>
      </c>
      <c r="BI259" s="2">
        <f>DataSourceBySite!W249</f>
        <v>177</v>
      </c>
      <c r="BJ259" s="1">
        <f>DataSourceBySite!AM249</f>
        <v>177</v>
      </c>
    </row>
    <row r="260" spans="1:62" x14ac:dyDescent="0.35">
      <c r="A260" s="3" t="str">
        <f>DataSourceBySite!A250</f>
        <v>RX2</v>
      </c>
      <c r="B260" s="32" t="str">
        <f>DataSourceBySite!B250</f>
        <v>SUSSEX PARTNERSHIP NHS FOUNDATION TRUST</v>
      </c>
      <c r="C260" s="32" t="str">
        <f>IF(DataSourceBySite!AO250 = 0, "", DataSourceBySite!AO250)</f>
        <v>RX214</v>
      </c>
      <c r="D260" s="32" t="str">
        <f>IF(DataSourceBySite!AP250 = 0, "", DataSourceBySite!AP250)</f>
        <v>NEVILL HOSPITAL</v>
      </c>
      <c r="E260" s="35">
        <f t="shared" si="12"/>
        <v>0.95145631067961167</v>
      </c>
      <c r="F260" s="35">
        <f t="shared" si="13"/>
        <v>0.95145631067961167</v>
      </c>
      <c r="G260" s="31">
        <f>DataSourceBySite!C250</f>
        <v>7</v>
      </c>
      <c r="H260" s="31">
        <f>DataSourceBySite!AN250 - DataSourceBySite!C250</f>
        <v>0</v>
      </c>
      <c r="I260" s="35">
        <f>IF(ISERROR(DataSourceBySite!C250/DataSourceBySite!AN250),1,DataSourceBySite!C250/DataSourceBySite!AN250)</f>
        <v>1</v>
      </c>
      <c r="J260" s="42">
        <f>DataSourceBySite!D250</f>
        <v>1</v>
      </c>
      <c r="K260" s="28">
        <f>DataSourceBySite!C250</f>
        <v>7</v>
      </c>
      <c r="L260" s="29">
        <f>DataSourceBySite!E250</f>
        <v>7</v>
      </c>
      <c r="M260" s="18">
        <f>DataSourceBySite!C250</f>
        <v>7</v>
      </c>
      <c r="N260" s="45">
        <f>DataSourceBySite!F250</f>
        <v>1</v>
      </c>
      <c r="O260" s="2">
        <f>DataSourceBySite!C250</f>
        <v>7</v>
      </c>
      <c r="P260" s="1">
        <f>DataSourceBySite!G250</f>
        <v>7</v>
      </c>
      <c r="Q260" s="45">
        <f>DataSourceBySite!H250</f>
        <v>1</v>
      </c>
      <c r="R260" s="2">
        <f>DataSourceBySite!C250</f>
        <v>7</v>
      </c>
      <c r="S260" s="1">
        <f>DataSourceBySite!I250</f>
        <v>7</v>
      </c>
      <c r="T260" s="45">
        <f>DataSourceBySite!J250</f>
        <v>1</v>
      </c>
      <c r="U260" s="2">
        <f>DataSourceBySite!C250</f>
        <v>7</v>
      </c>
      <c r="V260" s="1">
        <f>DataSourceBySite!K250</f>
        <v>7</v>
      </c>
      <c r="W260" s="45">
        <f>DataSourceBySite!L250</f>
        <v>1</v>
      </c>
      <c r="X260" s="2">
        <f>DataSourceBySite!C250</f>
        <v>7</v>
      </c>
      <c r="Y260" s="1">
        <f>DataSourceBySite!M250</f>
        <v>7</v>
      </c>
      <c r="Z260" s="45">
        <f>DataSourceBySite!N250</f>
        <v>1</v>
      </c>
      <c r="AA260" s="2">
        <f>DataSourceBySite!C250</f>
        <v>7</v>
      </c>
      <c r="AB260" s="1">
        <f>DataSourceBySite!O250</f>
        <v>7</v>
      </c>
      <c r="AC260" s="45">
        <f>DataSourceBySite!Q250</f>
        <v>0.8</v>
      </c>
      <c r="AD260" s="2">
        <f>DataSourceBySite!P250</f>
        <v>5</v>
      </c>
      <c r="AE260" s="1">
        <f>DataSourceBySite!R250</f>
        <v>0</v>
      </c>
      <c r="AF260" s="47">
        <f>DataSourceBySite!S250</f>
        <v>1</v>
      </c>
      <c r="AG260" s="2">
        <f>DataSourceBySite!C250</f>
        <v>7</v>
      </c>
      <c r="AH260" s="1">
        <f>DataSourceBySite!T250</f>
        <v>7</v>
      </c>
      <c r="AI260" s="45">
        <f>DataSourceBySite!U250</f>
        <v>1</v>
      </c>
      <c r="AJ260" s="2">
        <f>DataSourceBySite!C250</f>
        <v>7</v>
      </c>
      <c r="AK260" s="1">
        <f>DataSourceBySite!V250</f>
        <v>7</v>
      </c>
      <c r="AL260" s="18">
        <f>DataSourceBySite!W250</f>
        <v>7</v>
      </c>
      <c r="AM260" s="45">
        <f>DataSourceBySite!X250</f>
        <v>1</v>
      </c>
      <c r="AN260" s="2">
        <f>DataSourceBySite!W250</f>
        <v>7</v>
      </c>
      <c r="AO260" s="1">
        <f>DataSourceBySite!Y250</f>
        <v>7</v>
      </c>
      <c r="AP260" s="45">
        <f>DataSourceBySite!Z250</f>
        <v>1</v>
      </c>
      <c r="AQ260" s="2">
        <f>DataSourceBySite!W250</f>
        <v>7</v>
      </c>
      <c r="AR260" s="1">
        <f>DataSourceBySite!AA250</f>
        <v>7</v>
      </c>
      <c r="AS260" s="45">
        <f>DataSourceBySite!AB250</f>
        <v>1</v>
      </c>
      <c r="AT260" s="2">
        <f>DataSourceBySite!W250</f>
        <v>7</v>
      </c>
      <c r="AU260" s="1">
        <f>DataSourceBySite!AC250</f>
        <v>7</v>
      </c>
      <c r="AV260" s="45">
        <f>DataSourceBySite!AD250</f>
        <v>1</v>
      </c>
      <c r="AW260" s="2">
        <f>DataSourceBySite!W250</f>
        <v>7</v>
      </c>
      <c r="AX260" s="1">
        <f>DataSourceBySite!AE250</f>
        <v>7</v>
      </c>
      <c r="AY260" s="45">
        <f>DataSourceBySite!AF250</f>
        <v>1</v>
      </c>
      <c r="AZ260" s="2">
        <f>DataSourceBySite!W250</f>
        <v>7</v>
      </c>
      <c r="BA260" s="1">
        <f>DataSourceBySite!AG250</f>
        <v>7</v>
      </c>
      <c r="BB260" s="45">
        <f>DataSourceBySite!AH250</f>
        <v>1</v>
      </c>
      <c r="BC260" s="2">
        <f>DataSourceBySite!W250</f>
        <v>7</v>
      </c>
      <c r="BD260" s="1">
        <f>DataSourceBySite!AI250</f>
        <v>7</v>
      </c>
      <c r="BE260" s="45">
        <f>DataSourceBySite!AJ250</f>
        <v>1</v>
      </c>
      <c r="BF260" s="2">
        <f>DataSourceBySite!W250</f>
        <v>7</v>
      </c>
      <c r="BG260" s="1">
        <f>DataSourceBySite!AK250</f>
        <v>7</v>
      </c>
      <c r="BH260" s="45">
        <f>DataSourceBySite!AL250</f>
        <v>1</v>
      </c>
      <c r="BI260" s="2">
        <f>DataSourceBySite!W250</f>
        <v>7</v>
      </c>
      <c r="BJ260" s="1">
        <f>DataSourceBySite!AM250</f>
        <v>7</v>
      </c>
    </row>
    <row r="261" spans="1:62" x14ac:dyDescent="0.35">
      <c r="A261" s="3" t="str">
        <f>DataSourceBySite!A251</f>
        <v>RX2</v>
      </c>
      <c r="B261" s="32" t="str">
        <f>DataSourceBySite!B251</f>
        <v>SUSSEX PARTNERSHIP NHS FOUNDATION TRUST</v>
      </c>
      <c r="C261" s="32" t="str">
        <f>IF(DataSourceBySite!AO251 = 0, "", DataSourceBySite!AO251)</f>
        <v>RX240</v>
      </c>
      <c r="D261" s="32" t="str">
        <f>IF(DataSourceBySite!AP251 = 0, "", DataSourceBySite!AP251)</f>
        <v>THE HAROLD KIDD UNIT</v>
      </c>
      <c r="E261" s="35">
        <f t="shared" si="12"/>
        <v>0.8571428571428571</v>
      </c>
      <c r="F261" s="35">
        <f t="shared" si="13"/>
        <v>0.8571428571428571</v>
      </c>
      <c r="G261" s="31">
        <f>DataSourceBySite!C251</f>
        <v>5</v>
      </c>
      <c r="H261" s="31">
        <f>DataSourceBySite!AN251 - DataSourceBySite!C251</f>
        <v>0</v>
      </c>
      <c r="I261" s="35">
        <f>IF(ISERROR(DataSourceBySite!C251/DataSourceBySite!AN251),1,DataSourceBySite!C251/DataSourceBySite!AN251)</f>
        <v>1</v>
      </c>
      <c r="J261" s="42">
        <f>DataSourceBySite!D251</f>
        <v>1</v>
      </c>
      <c r="K261" s="28">
        <f>DataSourceBySite!C251</f>
        <v>5</v>
      </c>
      <c r="L261" s="29">
        <f>DataSourceBySite!E251</f>
        <v>5</v>
      </c>
      <c r="M261" s="18">
        <f>DataSourceBySite!C251</f>
        <v>5</v>
      </c>
      <c r="N261" s="45">
        <f>DataSourceBySite!F251</f>
        <v>1</v>
      </c>
      <c r="O261" s="2">
        <f>DataSourceBySite!C251</f>
        <v>5</v>
      </c>
      <c r="P261" s="1">
        <f>DataSourceBySite!G251</f>
        <v>5</v>
      </c>
      <c r="Q261" s="45">
        <f>DataSourceBySite!H251</f>
        <v>1</v>
      </c>
      <c r="R261" s="2">
        <f>DataSourceBySite!C251</f>
        <v>5</v>
      </c>
      <c r="S261" s="1">
        <f>DataSourceBySite!I251</f>
        <v>5</v>
      </c>
      <c r="T261" s="45">
        <f>DataSourceBySite!J251</f>
        <v>1</v>
      </c>
      <c r="U261" s="2">
        <f>DataSourceBySite!C251</f>
        <v>5</v>
      </c>
      <c r="V261" s="1">
        <f>DataSourceBySite!K251</f>
        <v>5</v>
      </c>
      <c r="W261" s="45">
        <f>DataSourceBySite!L251</f>
        <v>1</v>
      </c>
      <c r="X261" s="2">
        <f>DataSourceBySite!C251</f>
        <v>5</v>
      </c>
      <c r="Y261" s="1">
        <f>DataSourceBySite!M251</f>
        <v>5</v>
      </c>
      <c r="Z261" s="45">
        <f>DataSourceBySite!N251</f>
        <v>0.8</v>
      </c>
      <c r="AA261" s="2">
        <f>DataSourceBySite!C251</f>
        <v>5</v>
      </c>
      <c r="AB261" s="1">
        <f>DataSourceBySite!O251</f>
        <v>0</v>
      </c>
      <c r="AC261" s="45">
        <f>DataSourceBySite!Q251</f>
        <v>0</v>
      </c>
      <c r="AD261" s="2">
        <f>DataSourceBySite!P251</f>
        <v>0</v>
      </c>
      <c r="AE261" s="1">
        <f>DataSourceBySite!R251</f>
        <v>0</v>
      </c>
      <c r="AF261" s="47">
        <f>DataSourceBySite!S251</f>
        <v>0.8</v>
      </c>
      <c r="AG261" s="2">
        <f>DataSourceBySite!C251</f>
        <v>5</v>
      </c>
      <c r="AH261" s="1">
        <f>DataSourceBySite!T251</f>
        <v>0</v>
      </c>
      <c r="AI261" s="45">
        <f>DataSourceBySite!U251</f>
        <v>1</v>
      </c>
      <c r="AJ261" s="2">
        <f>DataSourceBySite!C251</f>
        <v>5</v>
      </c>
      <c r="AK261" s="1">
        <f>DataSourceBySite!V251</f>
        <v>5</v>
      </c>
      <c r="AL261" s="18">
        <f>DataSourceBySite!W251</f>
        <v>5</v>
      </c>
      <c r="AM261" s="45">
        <f>DataSourceBySite!X251</f>
        <v>1</v>
      </c>
      <c r="AN261" s="2">
        <f>DataSourceBySite!W251</f>
        <v>5</v>
      </c>
      <c r="AO261" s="1">
        <f>DataSourceBySite!Y251</f>
        <v>5</v>
      </c>
      <c r="AP261" s="45">
        <f>DataSourceBySite!Z251</f>
        <v>1</v>
      </c>
      <c r="AQ261" s="2">
        <f>DataSourceBySite!W251</f>
        <v>5</v>
      </c>
      <c r="AR261" s="1">
        <f>DataSourceBySite!AA251</f>
        <v>5</v>
      </c>
      <c r="AS261" s="45">
        <f>DataSourceBySite!AB251</f>
        <v>1</v>
      </c>
      <c r="AT261" s="2">
        <f>DataSourceBySite!W251</f>
        <v>5</v>
      </c>
      <c r="AU261" s="1">
        <f>DataSourceBySite!AC251</f>
        <v>5</v>
      </c>
      <c r="AV261" s="45">
        <f>DataSourceBySite!AD251</f>
        <v>1</v>
      </c>
      <c r="AW261" s="2">
        <f>DataSourceBySite!W251</f>
        <v>5</v>
      </c>
      <c r="AX261" s="1">
        <f>DataSourceBySite!AE251</f>
        <v>5</v>
      </c>
      <c r="AY261" s="45">
        <f>DataSourceBySite!AF251</f>
        <v>1</v>
      </c>
      <c r="AZ261" s="2">
        <f>DataSourceBySite!W251</f>
        <v>5</v>
      </c>
      <c r="BA261" s="1">
        <f>DataSourceBySite!AG251</f>
        <v>5</v>
      </c>
      <c r="BB261" s="45">
        <f>DataSourceBySite!AH251</f>
        <v>1</v>
      </c>
      <c r="BC261" s="2">
        <f>DataSourceBySite!W251</f>
        <v>5</v>
      </c>
      <c r="BD261" s="1">
        <f>DataSourceBySite!AI251</f>
        <v>5</v>
      </c>
      <c r="BE261" s="45">
        <f>DataSourceBySite!AJ251</f>
        <v>1</v>
      </c>
      <c r="BF261" s="2">
        <f>DataSourceBySite!W251</f>
        <v>5</v>
      </c>
      <c r="BG261" s="1">
        <f>DataSourceBySite!AK251</f>
        <v>5</v>
      </c>
      <c r="BH261" s="45">
        <f>DataSourceBySite!AL251</f>
        <v>1</v>
      </c>
      <c r="BI261" s="2">
        <f>DataSourceBySite!W251</f>
        <v>5</v>
      </c>
      <c r="BJ261" s="1">
        <f>DataSourceBySite!AM251</f>
        <v>5</v>
      </c>
    </row>
    <row r="262" spans="1:62" x14ac:dyDescent="0.35">
      <c r="A262" s="3" t="str">
        <f>DataSourceBySite!A252</f>
        <v>RX2</v>
      </c>
      <c r="B262" s="32" t="str">
        <f>DataSourceBySite!B252</f>
        <v>SUSSEX PARTNERSHIP NHS FOUNDATION TRUST</v>
      </c>
      <c r="C262" s="32" t="str">
        <f>IF(DataSourceBySite!AO252 = 0, "", DataSourceBySite!AO252)</f>
        <v>RX2A2</v>
      </c>
      <c r="D262" s="32" t="str">
        <f>IF(DataSourceBySite!AP252 = 0, "", DataSourceBySite!AP252)</f>
        <v>THE SELDEN CENTRE</v>
      </c>
      <c r="E262" s="35">
        <f t="shared" si="12"/>
        <v>0</v>
      </c>
      <c r="F262" s="35">
        <f t="shared" si="13"/>
        <v>0</v>
      </c>
      <c r="G262" s="31">
        <f>DataSourceBySite!C252</f>
        <v>0</v>
      </c>
      <c r="H262" s="31">
        <f>DataSourceBySite!AN252 - DataSourceBySite!C252</f>
        <v>0</v>
      </c>
      <c r="I262" s="35">
        <f>IF(ISERROR(DataSourceBySite!C252/DataSourceBySite!AN252),1,DataSourceBySite!C252/DataSourceBySite!AN252)</f>
        <v>1</v>
      </c>
      <c r="J262" s="42">
        <f>DataSourceBySite!D252</f>
        <v>0</v>
      </c>
      <c r="K262" s="28">
        <f>DataSourceBySite!C252</f>
        <v>0</v>
      </c>
      <c r="L262" s="29">
        <f>DataSourceBySite!E252</f>
        <v>0</v>
      </c>
      <c r="M262" s="18">
        <f>DataSourceBySite!C252</f>
        <v>0</v>
      </c>
      <c r="N262" s="45">
        <f>DataSourceBySite!F252</f>
        <v>0</v>
      </c>
      <c r="O262" s="2">
        <f>DataSourceBySite!C252</f>
        <v>0</v>
      </c>
      <c r="P262" s="1">
        <f>DataSourceBySite!G252</f>
        <v>0</v>
      </c>
      <c r="Q262" s="45">
        <f>DataSourceBySite!H252</f>
        <v>0</v>
      </c>
      <c r="R262" s="2">
        <f>DataSourceBySite!C252</f>
        <v>0</v>
      </c>
      <c r="S262" s="1">
        <f>DataSourceBySite!I252</f>
        <v>0</v>
      </c>
      <c r="T262" s="45">
        <f>DataSourceBySite!J252</f>
        <v>0</v>
      </c>
      <c r="U262" s="2">
        <f>DataSourceBySite!C252</f>
        <v>0</v>
      </c>
      <c r="V262" s="1">
        <f>DataSourceBySite!K252</f>
        <v>0</v>
      </c>
      <c r="W262" s="45">
        <f>DataSourceBySite!L252</f>
        <v>0</v>
      </c>
      <c r="X262" s="2">
        <f>DataSourceBySite!C252</f>
        <v>0</v>
      </c>
      <c r="Y262" s="1">
        <f>DataSourceBySite!M252</f>
        <v>0</v>
      </c>
      <c r="Z262" s="45">
        <f>DataSourceBySite!N252</f>
        <v>0</v>
      </c>
      <c r="AA262" s="2">
        <f>DataSourceBySite!C252</f>
        <v>0</v>
      </c>
      <c r="AB262" s="1">
        <f>DataSourceBySite!O252</f>
        <v>0</v>
      </c>
      <c r="AC262" s="45">
        <f>DataSourceBySite!Q252</f>
        <v>0</v>
      </c>
      <c r="AD262" s="2">
        <f>DataSourceBySite!P252</f>
        <v>0</v>
      </c>
      <c r="AE262" s="1">
        <f>DataSourceBySite!R252</f>
        <v>0</v>
      </c>
      <c r="AF262" s="47">
        <f>DataSourceBySite!S252</f>
        <v>0</v>
      </c>
      <c r="AG262" s="2">
        <f>DataSourceBySite!C252</f>
        <v>0</v>
      </c>
      <c r="AH262" s="1">
        <f>DataSourceBySite!T252</f>
        <v>0</v>
      </c>
      <c r="AI262" s="45">
        <f>DataSourceBySite!U252</f>
        <v>0</v>
      </c>
      <c r="AJ262" s="2">
        <f>DataSourceBySite!C252</f>
        <v>0</v>
      </c>
      <c r="AK262" s="1">
        <f>DataSourceBySite!V252</f>
        <v>0</v>
      </c>
      <c r="AL262" s="18">
        <f>DataSourceBySite!W252</f>
        <v>0</v>
      </c>
      <c r="AM262" s="45">
        <f>DataSourceBySite!X252</f>
        <v>0</v>
      </c>
      <c r="AN262" s="2">
        <f>DataSourceBySite!W252</f>
        <v>0</v>
      </c>
      <c r="AO262" s="1">
        <f>DataSourceBySite!Y252</f>
        <v>0</v>
      </c>
      <c r="AP262" s="45">
        <f>DataSourceBySite!Z252</f>
        <v>0</v>
      </c>
      <c r="AQ262" s="2">
        <f>DataSourceBySite!W252</f>
        <v>0</v>
      </c>
      <c r="AR262" s="1">
        <f>DataSourceBySite!AA252</f>
        <v>0</v>
      </c>
      <c r="AS262" s="45">
        <f>DataSourceBySite!AB252</f>
        <v>0</v>
      </c>
      <c r="AT262" s="2">
        <f>DataSourceBySite!W252</f>
        <v>0</v>
      </c>
      <c r="AU262" s="1">
        <f>DataSourceBySite!AC252</f>
        <v>0</v>
      </c>
      <c r="AV262" s="45">
        <f>DataSourceBySite!AD252</f>
        <v>0</v>
      </c>
      <c r="AW262" s="2">
        <f>DataSourceBySite!W252</f>
        <v>0</v>
      </c>
      <c r="AX262" s="1">
        <f>DataSourceBySite!AE252</f>
        <v>0</v>
      </c>
      <c r="AY262" s="45">
        <f>DataSourceBySite!AF252</f>
        <v>0</v>
      </c>
      <c r="AZ262" s="2">
        <f>DataSourceBySite!W252</f>
        <v>0</v>
      </c>
      <c r="BA262" s="1">
        <f>DataSourceBySite!AG252</f>
        <v>0</v>
      </c>
      <c r="BB262" s="45">
        <f>DataSourceBySite!AH252</f>
        <v>0</v>
      </c>
      <c r="BC262" s="2">
        <f>DataSourceBySite!W252</f>
        <v>0</v>
      </c>
      <c r="BD262" s="1">
        <f>DataSourceBySite!AI252</f>
        <v>0</v>
      </c>
      <c r="BE262" s="45">
        <f>DataSourceBySite!AJ252</f>
        <v>0</v>
      </c>
      <c r="BF262" s="2">
        <f>DataSourceBySite!W252</f>
        <v>0</v>
      </c>
      <c r="BG262" s="1">
        <f>DataSourceBySite!AK252</f>
        <v>0</v>
      </c>
      <c r="BH262" s="45">
        <f>DataSourceBySite!AL252</f>
        <v>0</v>
      </c>
      <c r="BI262" s="2">
        <f>DataSourceBySite!W252</f>
        <v>0</v>
      </c>
      <c r="BJ262" s="1">
        <f>DataSourceBySite!AM252</f>
        <v>0</v>
      </c>
    </row>
    <row r="263" spans="1:62" x14ac:dyDescent="0.35">
      <c r="A263" s="3" t="str">
        <f>DataSourceBySite!A253</f>
        <v>RX2</v>
      </c>
      <c r="B263" s="32" t="str">
        <f>DataSourceBySite!B253</f>
        <v>SUSSEX PARTNERSHIP NHS FOUNDATION TRUST</v>
      </c>
      <c r="C263" s="32" t="str">
        <f>IF(DataSourceBySite!AO253 = 0, "", DataSourceBySite!AO253)</f>
        <v>RX2L6</v>
      </c>
      <c r="D263" s="32" t="str">
        <f>IF(DataSourceBySite!AP253 = 0, "", DataSourceBySite!AP253)</f>
        <v>WOODLANDS</v>
      </c>
      <c r="E263" s="35">
        <f t="shared" si="12"/>
        <v>0.98458574181117531</v>
      </c>
      <c r="F263" s="35">
        <f t="shared" si="13"/>
        <v>0.98458574181117531</v>
      </c>
      <c r="G263" s="31">
        <f>DataSourceBySite!C253</f>
        <v>70</v>
      </c>
      <c r="H263" s="31">
        <f>DataSourceBySite!AN253 - DataSourceBySite!C253</f>
        <v>0</v>
      </c>
      <c r="I263" s="35">
        <f>IF(ISERROR(DataSourceBySite!C253/DataSourceBySite!AN253),1,DataSourceBySite!C253/DataSourceBySite!AN253)</f>
        <v>1</v>
      </c>
      <c r="J263" s="42">
        <f>DataSourceBySite!D253</f>
        <v>1</v>
      </c>
      <c r="K263" s="28">
        <f>DataSourceBySite!C253</f>
        <v>70</v>
      </c>
      <c r="L263" s="29">
        <f>DataSourceBySite!E253</f>
        <v>70</v>
      </c>
      <c r="M263" s="18">
        <f>DataSourceBySite!C253</f>
        <v>70</v>
      </c>
      <c r="N263" s="45">
        <f>DataSourceBySite!F253</f>
        <v>1</v>
      </c>
      <c r="O263" s="2">
        <f>DataSourceBySite!C253</f>
        <v>70</v>
      </c>
      <c r="P263" s="1">
        <f>DataSourceBySite!G253</f>
        <v>70</v>
      </c>
      <c r="Q263" s="45">
        <f>DataSourceBySite!H253</f>
        <v>1</v>
      </c>
      <c r="R263" s="2">
        <f>DataSourceBySite!C253</f>
        <v>70</v>
      </c>
      <c r="S263" s="1">
        <f>DataSourceBySite!I253</f>
        <v>70</v>
      </c>
      <c r="T263" s="45">
        <f>DataSourceBySite!J253</f>
        <v>0.97140000000000004</v>
      </c>
      <c r="U263" s="2">
        <f>DataSourceBySite!C253</f>
        <v>70</v>
      </c>
      <c r="V263" s="1">
        <f>DataSourceBySite!K253</f>
        <v>68</v>
      </c>
      <c r="W263" s="45">
        <f>DataSourceBySite!L253</f>
        <v>0.97140000000000004</v>
      </c>
      <c r="X263" s="2">
        <f>DataSourceBySite!C253</f>
        <v>70</v>
      </c>
      <c r="Y263" s="1">
        <f>DataSourceBySite!M253</f>
        <v>68</v>
      </c>
      <c r="Z263" s="45">
        <f>DataSourceBySite!N253</f>
        <v>0.95709999999999995</v>
      </c>
      <c r="AA263" s="2">
        <f>DataSourceBySite!C253</f>
        <v>70</v>
      </c>
      <c r="AB263" s="1">
        <f>DataSourceBySite!O253</f>
        <v>67</v>
      </c>
      <c r="AC263" s="45">
        <f>DataSourceBySite!Q253</f>
        <v>0.95450000000000002</v>
      </c>
      <c r="AD263" s="2">
        <f>DataSourceBySite!P253</f>
        <v>44</v>
      </c>
      <c r="AE263" s="1">
        <f>DataSourceBySite!R253</f>
        <v>42</v>
      </c>
      <c r="AF263" s="47">
        <f>DataSourceBySite!S253</f>
        <v>0.95709999999999995</v>
      </c>
      <c r="AG263" s="2">
        <f>DataSourceBySite!C253</f>
        <v>70</v>
      </c>
      <c r="AH263" s="1">
        <f>DataSourceBySite!T253</f>
        <v>67</v>
      </c>
      <c r="AI263" s="45">
        <f>DataSourceBySite!U253</f>
        <v>1</v>
      </c>
      <c r="AJ263" s="2">
        <f>DataSourceBySite!C253</f>
        <v>70</v>
      </c>
      <c r="AK263" s="1">
        <f>DataSourceBySite!V253</f>
        <v>70</v>
      </c>
      <c r="AL263" s="18">
        <f>DataSourceBySite!W253</f>
        <v>72</v>
      </c>
      <c r="AM263" s="45">
        <f>DataSourceBySite!X253</f>
        <v>1</v>
      </c>
      <c r="AN263" s="2">
        <f>DataSourceBySite!W253</f>
        <v>72</v>
      </c>
      <c r="AO263" s="1">
        <f>DataSourceBySite!Y253</f>
        <v>72</v>
      </c>
      <c r="AP263" s="45">
        <f>DataSourceBySite!Z253</f>
        <v>1</v>
      </c>
      <c r="AQ263" s="2">
        <f>DataSourceBySite!W253</f>
        <v>72</v>
      </c>
      <c r="AR263" s="1">
        <f>DataSourceBySite!AA253</f>
        <v>72</v>
      </c>
      <c r="AS263" s="45">
        <f>DataSourceBySite!AB253</f>
        <v>0.97219999999999995</v>
      </c>
      <c r="AT263" s="2">
        <f>DataSourceBySite!W253</f>
        <v>72</v>
      </c>
      <c r="AU263" s="1">
        <f>DataSourceBySite!AC253</f>
        <v>70</v>
      </c>
      <c r="AV263" s="45">
        <f>DataSourceBySite!AD253</f>
        <v>0.97219999999999995</v>
      </c>
      <c r="AW263" s="2">
        <f>DataSourceBySite!W253</f>
        <v>72</v>
      </c>
      <c r="AX263" s="1">
        <f>DataSourceBySite!AE253</f>
        <v>70</v>
      </c>
      <c r="AY263" s="45">
        <f>DataSourceBySite!AF253</f>
        <v>1</v>
      </c>
      <c r="AZ263" s="2">
        <f>DataSourceBySite!W253</f>
        <v>72</v>
      </c>
      <c r="BA263" s="1">
        <f>DataSourceBySite!AG253</f>
        <v>72</v>
      </c>
      <c r="BB263" s="45">
        <f>DataSourceBySite!AH253</f>
        <v>1</v>
      </c>
      <c r="BC263" s="2">
        <f>DataSourceBySite!W253</f>
        <v>72</v>
      </c>
      <c r="BD263" s="1">
        <f>DataSourceBySite!AI253</f>
        <v>72</v>
      </c>
      <c r="BE263" s="45">
        <f>DataSourceBySite!AJ253</f>
        <v>1</v>
      </c>
      <c r="BF263" s="2">
        <f>DataSourceBySite!W253</f>
        <v>72</v>
      </c>
      <c r="BG263" s="1">
        <f>DataSourceBySite!AK253</f>
        <v>72</v>
      </c>
      <c r="BH263" s="45">
        <f>DataSourceBySite!AL253</f>
        <v>1</v>
      </c>
      <c r="BI263" s="2">
        <f>DataSourceBySite!W253</f>
        <v>72</v>
      </c>
      <c r="BJ263" s="1">
        <f>DataSourceBySite!AM253</f>
        <v>72</v>
      </c>
    </row>
    <row r="264" spans="1:62" x14ac:dyDescent="0.35">
      <c r="A264" s="3" t="str">
        <f>DataSourceBySite!A254</f>
        <v>RX3</v>
      </c>
      <c r="B264" s="32" t="str">
        <f>DataSourceBySite!B254</f>
        <v>TEES, ESK AND WEAR VALLEYS NHS FOUNDATION TRUST</v>
      </c>
      <c r="C264" s="32" t="str">
        <f>IF(DataSourceBySite!AO254 = 0, "", DataSourceBySite!AO254)</f>
        <v>RX3AT</v>
      </c>
      <c r="D264" s="32" t="str">
        <f>IF(DataSourceBySite!AP254 = 0, "", DataSourceBySite!AP254)</f>
        <v>AUCKLAND PARK HOSPITAL</v>
      </c>
      <c r="E264" s="35">
        <f t="shared" si="12"/>
        <v>0.9452054794520548</v>
      </c>
      <c r="F264" s="35">
        <f t="shared" si="13"/>
        <v>0.9452054794520548</v>
      </c>
      <c r="G264" s="31">
        <f>DataSourceBySite!C254</f>
        <v>9</v>
      </c>
      <c r="H264" s="31">
        <f>DataSourceBySite!AN254 - DataSourceBySite!C254</f>
        <v>0</v>
      </c>
      <c r="I264" s="35">
        <f>IF(ISERROR(DataSourceBySite!C254/DataSourceBySite!AN254),1,DataSourceBySite!C254/DataSourceBySite!AN254)</f>
        <v>1</v>
      </c>
      <c r="J264" s="42">
        <f>DataSourceBySite!D254</f>
        <v>1</v>
      </c>
      <c r="K264" s="28">
        <f>DataSourceBySite!C254</f>
        <v>9</v>
      </c>
      <c r="L264" s="29">
        <f>DataSourceBySite!E254</f>
        <v>9</v>
      </c>
      <c r="M264" s="18">
        <f>DataSourceBySite!C254</f>
        <v>9</v>
      </c>
      <c r="N264" s="45">
        <f>DataSourceBySite!F254</f>
        <v>1</v>
      </c>
      <c r="O264" s="2">
        <f>DataSourceBySite!C254</f>
        <v>9</v>
      </c>
      <c r="P264" s="1">
        <f>DataSourceBySite!G254</f>
        <v>9</v>
      </c>
      <c r="Q264" s="45">
        <f>DataSourceBySite!H254</f>
        <v>1</v>
      </c>
      <c r="R264" s="2">
        <f>DataSourceBySite!C254</f>
        <v>9</v>
      </c>
      <c r="S264" s="1">
        <f>DataSourceBySite!I254</f>
        <v>9</v>
      </c>
      <c r="T264" s="45">
        <f>DataSourceBySite!J254</f>
        <v>1</v>
      </c>
      <c r="U264" s="2">
        <f>DataSourceBySite!C254</f>
        <v>9</v>
      </c>
      <c r="V264" s="1">
        <f>DataSourceBySite!K254</f>
        <v>9</v>
      </c>
      <c r="W264" s="45">
        <f>DataSourceBySite!L254</f>
        <v>1</v>
      </c>
      <c r="X264" s="2">
        <f>DataSourceBySite!C254</f>
        <v>9</v>
      </c>
      <c r="Y264" s="1">
        <f>DataSourceBySite!M254</f>
        <v>9</v>
      </c>
      <c r="Z264" s="45">
        <f>DataSourceBySite!N254</f>
        <v>1</v>
      </c>
      <c r="AA264" s="2">
        <f>DataSourceBySite!C254</f>
        <v>9</v>
      </c>
      <c r="AB264" s="1">
        <f>DataSourceBySite!O254</f>
        <v>9</v>
      </c>
      <c r="AC264" s="45">
        <f>DataSourceBySite!Q254</f>
        <v>0.16669999999999999</v>
      </c>
      <c r="AD264" s="2">
        <f>DataSourceBySite!P254</f>
        <v>6</v>
      </c>
      <c r="AE264" s="1">
        <f>DataSourceBySite!R254</f>
        <v>0</v>
      </c>
      <c r="AF264" s="47">
        <f>DataSourceBySite!S254</f>
        <v>1</v>
      </c>
      <c r="AG264" s="2">
        <f>DataSourceBySite!C254</f>
        <v>9</v>
      </c>
      <c r="AH264" s="1">
        <f>DataSourceBySite!T254</f>
        <v>9</v>
      </c>
      <c r="AI264" s="45">
        <f>DataSourceBySite!U254</f>
        <v>1</v>
      </c>
      <c r="AJ264" s="2">
        <f>DataSourceBySite!C254</f>
        <v>9</v>
      </c>
      <c r="AK264" s="1">
        <f>DataSourceBySite!V254</f>
        <v>9</v>
      </c>
      <c r="AL264" s="18">
        <f>DataSourceBySite!W254</f>
        <v>11</v>
      </c>
      <c r="AM264" s="45">
        <f>DataSourceBySite!X254</f>
        <v>1</v>
      </c>
      <c r="AN264" s="2">
        <f>DataSourceBySite!W254</f>
        <v>11</v>
      </c>
      <c r="AO264" s="1">
        <f>DataSourceBySite!Y254</f>
        <v>11</v>
      </c>
      <c r="AP264" s="45">
        <f>DataSourceBySite!Z254</f>
        <v>1</v>
      </c>
      <c r="AQ264" s="2">
        <f>DataSourceBySite!W254</f>
        <v>11</v>
      </c>
      <c r="AR264" s="1">
        <f>DataSourceBySite!AA254</f>
        <v>11</v>
      </c>
      <c r="AS264" s="45">
        <f>DataSourceBySite!AB254</f>
        <v>1</v>
      </c>
      <c r="AT264" s="2">
        <f>DataSourceBySite!W254</f>
        <v>11</v>
      </c>
      <c r="AU264" s="1">
        <f>DataSourceBySite!AC254</f>
        <v>11</v>
      </c>
      <c r="AV264" s="45">
        <f>DataSourceBySite!AD254</f>
        <v>1</v>
      </c>
      <c r="AW264" s="2">
        <f>DataSourceBySite!W254</f>
        <v>11</v>
      </c>
      <c r="AX264" s="1">
        <f>DataSourceBySite!AE254</f>
        <v>11</v>
      </c>
      <c r="AY264" s="45">
        <f>DataSourceBySite!AF254</f>
        <v>1</v>
      </c>
      <c r="AZ264" s="2">
        <f>DataSourceBySite!W254</f>
        <v>11</v>
      </c>
      <c r="BA264" s="1">
        <f>DataSourceBySite!AG254</f>
        <v>11</v>
      </c>
      <c r="BB264" s="45">
        <f>DataSourceBySite!AH254</f>
        <v>0.90910000000000002</v>
      </c>
      <c r="BC264" s="2">
        <f>DataSourceBySite!W254</f>
        <v>11</v>
      </c>
      <c r="BD264" s="1">
        <f>DataSourceBySite!AI254</f>
        <v>10</v>
      </c>
      <c r="BE264" s="45">
        <f>DataSourceBySite!AJ254</f>
        <v>0.90910000000000002</v>
      </c>
      <c r="BF264" s="2">
        <f>DataSourceBySite!W254</f>
        <v>11</v>
      </c>
      <c r="BG264" s="1">
        <f>DataSourceBySite!AK254</f>
        <v>10</v>
      </c>
      <c r="BH264" s="45">
        <f>DataSourceBySite!AL254</f>
        <v>1</v>
      </c>
      <c r="BI264" s="2">
        <f>DataSourceBySite!W254</f>
        <v>11</v>
      </c>
      <c r="BJ264" s="1">
        <f>DataSourceBySite!AM254</f>
        <v>11</v>
      </c>
    </row>
    <row r="265" spans="1:62" x14ac:dyDescent="0.35">
      <c r="A265" s="3" t="str">
        <f>DataSourceBySite!A255</f>
        <v>RX3</v>
      </c>
      <c r="B265" s="32" t="str">
        <f>DataSourceBySite!B255</f>
        <v>TEES, ESK AND WEAR VALLEYS NHS FOUNDATION TRUST</v>
      </c>
      <c r="C265" s="32" t="str">
        <f>IF(DataSourceBySite!AO255 = 0, "", DataSourceBySite!AO255)</f>
        <v>RX3FC</v>
      </c>
      <c r="D265" s="32" t="str">
        <f>IF(DataSourceBySite!AP255 = 0, "", DataSourceBySite!AP255)</f>
        <v>AYSGARTH</v>
      </c>
      <c r="E265" s="35">
        <f t="shared" si="12"/>
        <v>0</v>
      </c>
      <c r="F265" s="35">
        <f t="shared" si="13"/>
        <v>0</v>
      </c>
      <c r="G265" s="31">
        <f>DataSourceBySite!C255</f>
        <v>0</v>
      </c>
      <c r="H265" s="31">
        <f>DataSourceBySite!AN255 - DataSourceBySite!C255</f>
        <v>0</v>
      </c>
      <c r="I265" s="35">
        <f>IF(ISERROR(DataSourceBySite!C255/DataSourceBySite!AN255),1,DataSourceBySite!C255/DataSourceBySite!AN255)</f>
        <v>1</v>
      </c>
      <c r="J265" s="42">
        <f>DataSourceBySite!D255</f>
        <v>0</v>
      </c>
      <c r="K265" s="28">
        <f>DataSourceBySite!C255</f>
        <v>0</v>
      </c>
      <c r="L265" s="29">
        <f>DataSourceBySite!E255</f>
        <v>0</v>
      </c>
      <c r="M265" s="18">
        <f>DataSourceBySite!C255</f>
        <v>0</v>
      </c>
      <c r="N265" s="45">
        <f>DataSourceBySite!F255</f>
        <v>0</v>
      </c>
      <c r="O265" s="2">
        <f>DataSourceBySite!C255</f>
        <v>0</v>
      </c>
      <c r="P265" s="1">
        <f>DataSourceBySite!G255</f>
        <v>0</v>
      </c>
      <c r="Q265" s="45">
        <f>DataSourceBySite!H255</f>
        <v>0</v>
      </c>
      <c r="R265" s="2">
        <f>DataSourceBySite!C255</f>
        <v>0</v>
      </c>
      <c r="S265" s="1">
        <f>DataSourceBySite!I255</f>
        <v>0</v>
      </c>
      <c r="T265" s="45">
        <f>DataSourceBySite!J255</f>
        <v>0</v>
      </c>
      <c r="U265" s="2">
        <f>DataSourceBySite!C255</f>
        <v>0</v>
      </c>
      <c r="V265" s="1">
        <f>DataSourceBySite!K255</f>
        <v>0</v>
      </c>
      <c r="W265" s="45">
        <f>DataSourceBySite!L255</f>
        <v>0</v>
      </c>
      <c r="X265" s="2">
        <f>DataSourceBySite!C255</f>
        <v>0</v>
      </c>
      <c r="Y265" s="1">
        <f>DataSourceBySite!M255</f>
        <v>0</v>
      </c>
      <c r="Z265" s="45">
        <f>DataSourceBySite!N255</f>
        <v>0</v>
      </c>
      <c r="AA265" s="2">
        <f>DataSourceBySite!C255</f>
        <v>0</v>
      </c>
      <c r="AB265" s="1">
        <f>DataSourceBySite!O255</f>
        <v>0</v>
      </c>
      <c r="AC265" s="45">
        <f>DataSourceBySite!Q255</f>
        <v>0</v>
      </c>
      <c r="AD265" s="2">
        <f>DataSourceBySite!P255</f>
        <v>0</v>
      </c>
      <c r="AE265" s="1">
        <f>DataSourceBySite!R255</f>
        <v>0</v>
      </c>
      <c r="AF265" s="47">
        <f>DataSourceBySite!S255</f>
        <v>0</v>
      </c>
      <c r="AG265" s="2">
        <f>DataSourceBySite!C255</f>
        <v>0</v>
      </c>
      <c r="AH265" s="1">
        <f>DataSourceBySite!T255</f>
        <v>0</v>
      </c>
      <c r="AI265" s="45">
        <f>DataSourceBySite!U255</f>
        <v>0</v>
      </c>
      <c r="AJ265" s="2">
        <f>DataSourceBySite!C255</f>
        <v>0</v>
      </c>
      <c r="AK265" s="1">
        <f>DataSourceBySite!V255</f>
        <v>0</v>
      </c>
      <c r="AL265" s="18">
        <f>DataSourceBySite!W255</f>
        <v>0</v>
      </c>
      <c r="AM265" s="45">
        <f>DataSourceBySite!X255</f>
        <v>0</v>
      </c>
      <c r="AN265" s="2">
        <f>DataSourceBySite!W255</f>
        <v>0</v>
      </c>
      <c r="AO265" s="1">
        <f>DataSourceBySite!Y255</f>
        <v>0</v>
      </c>
      <c r="AP265" s="45">
        <f>DataSourceBySite!Z255</f>
        <v>0</v>
      </c>
      <c r="AQ265" s="2">
        <f>DataSourceBySite!W255</f>
        <v>0</v>
      </c>
      <c r="AR265" s="1">
        <f>DataSourceBySite!AA255</f>
        <v>0</v>
      </c>
      <c r="AS265" s="45">
        <f>DataSourceBySite!AB255</f>
        <v>0</v>
      </c>
      <c r="AT265" s="2">
        <f>DataSourceBySite!W255</f>
        <v>0</v>
      </c>
      <c r="AU265" s="1">
        <f>DataSourceBySite!AC255</f>
        <v>0</v>
      </c>
      <c r="AV265" s="45">
        <f>DataSourceBySite!AD255</f>
        <v>0</v>
      </c>
      <c r="AW265" s="2">
        <f>DataSourceBySite!W255</f>
        <v>0</v>
      </c>
      <c r="AX265" s="1">
        <f>DataSourceBySite!AE255</f>
        <v>0</v>
      </c>
      <c r="AY265" s="45">
        <f>DataSourceBySite!AF255</f>
        <v>0</v>
      </c>
      <c r="AZ265" s="2">
        <f>DataSourceBySite!W255</f>
        <v>0</v>
      </c>
      <c r="BA265" s="1">
        <f>DataSourceBySite!AG255</f>
        <v>0</v>
      </c>
      <c r="BB265" s="45">
        <f>DataSourceBySite!AH255</f>
        <v>0</v>
      </c>
      <c r="BC265" s="2">
        <f>DataSourceBySite!W255</f>
        <v>0</v>
      </c>
      <c r="BD265" s="1">
        <f>DataSourceBySite!AI255</f>
        <v>0</v>
      </c>
      <c r="BE265" s="45">
        <f>DataSourceBySite!AJ255</f>
        <v>0</v>
      </c>
      <c r="BF265" s="2">
        <f>DataSourceBySite!W255</f>
        <v>0</v>
      </c>
      <c r="BG265" s="1">
        <f>DataSourceBySite!AK255</f>
        <v>0</v>
      </c>
      <c r="BH265" s="45">
        <f>DataSourceBySite!AL255</f>
        <v>0</v>
      </c>
      <c r="BI265" s="2">
        <f>DataSourceBySite!W255</f>
        <v>0</v>
      </c>
      <c r="BJ265" s="1">
        <f>DataSourceBySite!AM255</f>
        <v>0</v>
      </c>
    </row>
    <row r="266" spans="1:62" x14ac:dyDescent="0.35">
      <c r="A266" s="3" t="str">
        <f>DataSourceBySite!A256</f>
        <v>RX3</v>
      </c>
      <c r="B266" s="32" t="str">
        <f>DataSourceBySite!B256</f>
        <v>TEES, ESK AND WEAR VALLEYS NHS FOUNDATION TRUST</v>
      </c>
      <c r="C266" s="32" t="str">
        <f>IF(DataSourceBySite!AO256 = 0, "", DataSourceBySite!AO256)</f>
        <v>RX32Y</v>
      </c>
      <c r="D266" s="32" t="str">
        <f>IF(DataSourceBySite!AP256 = 0, "", DataSourceBySite!AP256)</f>
        <v>BANKFIELDS COURT ADMIN UNIT</v>
      </c>
      <c r="E266" s="35">
        <f t="shared" si="12"/>
        <v>0.98879943997199859</v>
      </c>
      <c r="F266" s="35">
        <f t="shared" si="13"/>
        <v>0.98879943997199859</v>
      </c>
      <c r="G266" s="31">
        <f>DataSourceBySite!C256</f>
        <v>195</v>
      </c>
      <c r="H266" s="31">
        <f>DataSourceBySite!AN256 - DataSourceBySite!C256</f>
        <v>0</v>
      </c>
      <c r="I266" s="35">
        <f>IF(ISERROR(DataSourceBySite!C256/DataSourceBySite!AN256),1,DataSourceBySite!C256/DataSourceBySite!AN256)</f>
        <v>1</v>
      </c>
      <c r="J266" s="42">
        <f>DataSourceBySite!D256</f>
        <v>1</v>
      </c>
      <c r="K266" s="28">
        <f>DataSourceBySite!C256</f>
        <v>195</v>
      </c>
      <c r="L266" s="29">
        <f>DataSourceBySite!E256</f>
        <v>195</v>
      </c>
      <c r="M266" s="18">
        <f>DataSourceBySite!C256</f>
        <v>195</v>
      </c>
      <c r="N266" s="45">
        <f>DataSourceBySite!F256</f>
        <v>1</v>
      </c>
      <c r="O266" s="2">
        <f>DataSourceBySite!C256</f>
        <v>195</v>
      </c>
      <c r="P266" s="1">
        <f>DataSourceBySite!G256</f>
        <v>195</v>
      </c>
      <c r="Q266" s="45">
        <f>DataSourceBySite!H256</f>
        <v>1</v>
      </c>
      <c r="R266" s="2">
        <f>DataSourceBySite!C256</f>
        <v>195</v>
      </c>
      <c r="S266" s="1">
        <f>DataSourceBySite!I256</f>
        <v>195</v>
      </c>
      <c r="T266" s="45">
        <f>DataSourceBySite!J256</f>
        <v>1</v>
      </c>
      <c r="U266" s="2">
        <f>DataSourceBySite!C256</f>
        <v>195</v>
      </c>
      <c r="V266" s="1">
        <f>DataSourceBySite!K256</f>
        <v>195</v>
      </c>
      <c r="W266" s="45">
        <f>DataSourceBySite!L256</f>
        <v>1</v>
      </c>
      <c r="X266" s="2">
        <f>DataSourceBySite!C256</f>
        <v>195</v>
      </c>
      <c r="Y266" s="1">
        <f>DataSourceBySite!M256</f>
        <v>195</v>
      </c>
      <c r="Z266" s="45">
        <f>DataSourceBySite!N256</f>
        <v>1</v>
      </c>
      <c r="AA266" s="2">
        <f>DataSourceBySite!C256</f>
        <v>195</v>
      </c>
      <c r="AB266" s="1">
        <f>DataSourceBySite!O256</f>
        <v>195</v>
      </c>
      <c r="AC266" s="45">
        <f>DataSourceBySite!Q256</f>
        <v>0.5897</v>
      </c>
      <c r="AD266" s="2">
        <f>DataSourceBySite!P256</f>
        <v>78</v>
      </c>
      <c r="AE266" s="1">
        <f>DataSourceBySite!R256</f>
        <v>46</v>
      </c>
      <c r="AF266" s="47">
        <f>DataSourceBySite!S256</f>
        <v>1</v>
      </c>
      <c r="AG266" s="2">
        <f>DataSourceBySite!C256</f>
        <v>195</v>
      </c>
      <c r="AH266" s="1">
        <f>DataSourceBySite!T256</f>
        <v>195</v>
      </c>
      <c r="AI266" s="45">
        <f>DataSourceBySite!U256</f>
        <v>1</v>
      </c>
      <c r="AJ266" s="2">
        <f>DataSourceBySite!C256</f>
        <v>195</v>
      </c>
      <c r="AK266" s="1">
        <f>DataSourceBySite!V256</f>
        <v>195</v>
      </c>
      <c r="AL266" s="18">
        <f>DataSourceBySite!W256</f>
        <v>202</v>
      </c>
      <c r="AM266" s="45">
        <f>DataSourceBySite!X256</f>
        <v>1</v>
      </c>
      <c r="AN266" s="2">
        <f>DataSourceBySite!W256</f>
        <v>202</v>
      </c>
      <c r="AO266" s="1">
        <f>DataSourceBySite!Y256</f>
        <v>202</v>
      </c>
      <c r="AP266" s="45">
        <f>DataSourceBySite!Z256</f>
        <v>1</v>
      </c>
      <c r="AQ266" s="2">
        <f>DataSourceBySite!W256</f>
        <v>202</v>
      </c>
      <c r="AR266" s="1">
        <f>DataSourceBySite!AA256</f>
        <v>202</v>
      </c>
      <c r="AS266" s="45">
        <f>DataSourceBySite!AB256</f>
        <v>1</v>
      </c>
      <c r="AT266" s="2">
        <f>DataSourceBySite!W256</f>
        <v>202</v>
      </c>
      <c r="AU266" s="1">
        <f>DataSourceBySite!AC256</f>
        <v>202</v>
      </c>
      <c r="AV266" s="45">
        <f>DataSourceBySite!AD256</f>
        <v>1</v>
      </c>
      <c r="AW266" s="2">
        <f>DataSourceBySite!W256</f>
        <v>202</v>
      </c>
      <c r="AX266" s="1">
        <f>DataSourceBySite!AE256</f>
        <v>202</v>
      </c>
      <c r="AY266" s="45">
        <f>DataSourceBySite!AF256</f>
        <v>1</v>
      </c>
      <c r="AZ266" s="2">
        <f>DataSourceBySite!W256</f>
        <v>202</v>
      </c>
      <c r="BA266" s="1">
        <f>DataSourceBySite!AG256</f>
        <v>202</v>
      </c>
      <c r="BB266" s="45">
        <f>DataSourceBySite!AH256</f>
        <v>1</v>
      </c>
      <c r="BC266" s="2">
        <f>DataSourceBySite!W256</f>
        <v>202</v>
      </c>
      <c r="BD266" s="1">
        <f>DataSourceBySite!AI256</f>
        <v>202</v>
      </c>
      <c r="BE266" s="45">
        <f>DataSourceBySite!AJ256</f>
        <v>1</v>
      </c>
      <c r="BF266" s="2">
        <f>DataSourceBySite!W256</f>
        <v>202</v>
      </c>
      <c r="BG266" s="1">
        <f>DataSourceBySite!AK256</f>
        <v>202</v>
      </c>
      <c r="BH266" s="45">
        <f>DataSourceBySite!AL256</f>
        <v>1</v>
      </c>
      <c r="BI266" s="2">
        <f>DataSourceBySite!W256</f>
        <v>202</v>
      </c>
      <c r="BJ266" s="1">
        <f>DataSourceBySite!AM256</f>
        <v>202</v>
      </c>
    </row>
    <row r="267" spans="1:62" x14ac:dyDescent="0.35">
      <c r="A267" s="3" t="str">
        <f>DataSourceBySite!A257</f>
        <v>RX3</v>
      </c>
      <c r="B267" s="32" t="str">
        <f>DataSourceBySite!B257</f>
        <v>TEES, ESK AND WEAR VALLEYS NHS FOUNDATION TRUST</v>
      </c>
      <c r="C267" s="32" t="str">
        <f>IF(DataSourceBySite!AO257 = 0, "", DataSourceBySite!AO257)</f>
        <v>RX3LK</v>
      </c>
      <c r="D267" s="32" t="str">
        <f>IF(DataSourceBySite!AP257 = 0, "", DataSourceBySite!AP257)</f>
        <v>CROSS LANE HOSPITAL</v>
      </c>
      <c r="E267" s="35">
        <f t="shared" si="12"/>
        <v>0.98799435028248583</v>
      </c>
      <c r="F267" s="35">
        <f t="shared" si="13"/>
        <v>0.98799435028248583</v>
      </c>
      <c r="G267" s="31">
        <f>DataSourceBySite!C257</f>
        <v>82</v>
      </c>
      <c r="H267" s="31">
        <f>DataSourceBySite!AN257 - DataSourceBySite!C257</f>
        <v>0</v>
      </c>
      <c r="I267" s="35">
        <f>IF(ISERROR(DataSourceBySite!C257/DataSourceBySite!AN257),1,DataSourceBySite!C257/DataSourceBySite!AN257)</f>
        <v>1</v>
      </c>
      <c r="J267" s="42">
        <f>DataSourceBySite!D257</f>
        <v>1</v>
      </c>
      <c r="K267" s="28">
        <f>DataSourceBySite!C257</f>
        <v>82</v>
      </c>
      <c r="L267" s="29">
        <f>DataSourceBySite!E257</f>
        <v>82</v>
      </c>
      <c r="M267" s="18">
        <f>DataSourceBySite!C257</f>
        <v>82</v>
      </c>
      <c r="N267" s="45">
        <f>DataSourceBySite!F257</f>
        <v>1</v>
      </c>
      <c r="O267" s="2">
        <f>DataSourceBySite!C257</f>
        <v>82</v>
      </c>
      <c r="P267" s="1">
        <f>DataSourceBySite!G257</f>
        <v>82</v>
      </c>
      <c r="Q267" s="45">
        <f>DataSourceBySite!H257</f>
        <v>1</v>
      </c>
      <c r="R267" s="2">
        <f>DataSourceBySite!C257</f>
        <v>82</v>
      </c>
      <c r="S267" s="1">
        <f>DataSourceBySite!I257</f>
        <v>82</v>
      </c>
      <c r="T267" s="45">
        <f>DataSourceBySite!J257</f>
        <v>1</v>
      </c>
      <c r="U267" s="2">
        <f>DataSourceBySite!C257</f>
        <v>82</v>
      </c>
      <c r="V267" s="1">
        <f>DataSourceBySite!K257</f>
        <v>82</v>
      </c>
      <c r="W267" s="45">
        <f>DataSourceBySite!L257</f>
        <v>1</v>
      </c>
      <c r="X267" s="2">
        <f>DataSourceBySite!C257</f>
        <v>82</v>
      </c>
      <c r="Y267" s="1">
        <f>DataSourceBySite!M257</f>
        <v>82</v>
      </c>
      <c r="Z267" s="45">
        <f>DataSourceBySite!N257</f>
        <v>1</v>
      </c>
      <c r="AA267" s="2">
        <f>DataSourceBySite!C257</f>
        <v>82</v>
      </c>
      <c r="AB267" s="1">
        <f>DataSourceBySite!O257</f>
        <v>82</v>
      </c>
      <c r="AC267" s="45">
        <f>DataSourceBySite!Q257</f>
        <v>0.68630000000000002</v>
      </c>
      <c r="AD267" s="2">
        <f>DataSourceBySite!P257</f>
        <v>51</v>
      </c>
      <c r="AE267" s="1">
        <f>DataSourceBySite!R257</f>
        <v>35</v>
      </c>
      <c r="AF267" s="47">
        <f>DataSourceBySite!S257</f>
        <v>1</v>
      </c>
      <c r="AG267" s="2">
        <f>DataSourceBySite!C257</f>
        <v>82</v>
      </c>
      <c r="AH267" s="1">
        <f>DataSourceBySite!T257</f>
        <v>82</v>
      </c>
      <c r="AI267" s="45">
        <f>DataSourceBySite!U257</f>
        <v>0.98780000000000001</v>
      </c>
      <c r="AJ267" s="2">
        <f>DataSourceBySite!C257</f>
        <v>82</v>
      </c>
      <c r="AK267" s="1">
        <f>DataSourceBySite!V257</f>
        <v>81</v>
      </c>
      <c r="AL267" s="18">
        <f>DataSourceBySite!W257</f>
        <v>113</v>
      </c>
      <c r="AM267" s="45">
        <f>DataSourceBySite!X257</f>
        <v>1</v>
      </c>
      <c r="AN267" s="2">
        <f>DataSourceBySite!W257</f>
        <v>113</v>
      </c>
      <c r="AO267" s="1">
        <f>DataSourceBySite!Y257</f>
        <v>113</v>
      </c>
      <c r="AP267" s="45">
        <f>DataSourceBySite!Z257</f>
        <v>1</v>
      </c>
      <c r="AQ267" s="2">
        <f>DataSourceBySite!W257</f>
        <v>113</v>
      </c>
      <c r="AR267" s="1">
        <f>DataSourceBySite!AA257</f>
        <v>113</v>
      </c>
      <c r="AS267" s="45">
        <f>DataSourceBySite!AB257</f>
        <v>1</v>
      </c>
      <c r="AT267" s="2">
        <f>DataSourceBySite!W257</f>
        <v>113</v>
      </c>
      <c r="AU267" s="1">
        <f>DataSourceBySite!AC257</f>
        <v>113</v>
      </c>
      <c r="AV267" s="45">
        <f>DataSourceBySite!AD257</f>
        <v>1</v>
      </c>
      <c r="AW267" s="2">
        <f>DataSourceBySite!W257</f>
        <v>113</v>
      </c>
      <c r="AX267" s="1">
        <f>DataSourceBySite!AE257</f>
        <v>113</v>
      </c>
      <c r="AY267" s="45">
        <f>DataSourceBySite!AF257</f>
        <v>1</v>
      </c>
      <c r="AZ267" s="2">
        <f>DataSourceBySite!W257</f>
        <v>113</v>
      </c>
      <c r="BA267" s="1">
        <f>DataSourceBySite!AG257</f>
        <v>113</v>
      </c>
      <c r="BB267" s="45">
        <f>DataSourceBySite!AH257</f>
        <v>1</v>
      </c>
      <c r="BC267" s="2">
        <f>DataSourceBySite!W257</f>
        <v>113</v>
      </c>
      <c r="BD267" s="1">
        <f>DataSourceBySite!AI257</f>
        <v>113</v>
      </c>
      <c r="BE267" s="45">
        <f>DataSourceBySite!AJ257</f>
        <v>1</v>
      </c>
      <c r="BF267" s="2">
        <f>DataSourceBySite!W257</f>
        <v>113</v>
      </c>
      <c r="BG267" s="1">
        <f>DataSourceBySite!AK257</f>
        <v>113</v>
      </c>
      <c r="BH267" s="45">
        <f>DataSourceBySite!AL257</f>
        <v>1</v>
      </c>
      <c r="BI267" s="2">
        <f>DataSourceBySite!W257</f>
        <v>113</v>
      </c>
      <c r="BJ267" s="1">
        <f>DataSourceBySite!AM257</f>
        <v>113</v>
      </c>
    </row>
    <row r="268" spans="1:62" x14ac:dyDescent="0.35">
      <c r="A268" s="3" t="str">
        <f>DataSourceBySite!A258</f>
        <v>RX3</v>
      </c>
      <c r="B268" s="32" t="str">
        <f>DataSourceBySite!B258</f>
        <v>TEES, ESK AND WEAR VALLEYS NHS FOUNDATION TRUST</v>
      </c>
      <c r="C268" s="32" t="str">
        <f>IF(DataSourceBySite!AO258 = 0, "", DataSourceBySite!AO258)</f>
        <v>RX3KI</v>
      </c>
      <c r="D268" s="32" t="str">
        <f>IF(DataSourceBySite!AP258 = 0, "", DataSourceBySite!AP258)</f>
        <v>FOSS PARK HOSPITAL</v>
      </c>
      <c r="E268" s="35">
        <f t="shared" si="12"/>
        <v>0.97237145049884877</v>
      </c>
      <c r="F268" s="35">
        <f t="shared" si="13"/>
        <v>0.97237145049884877</v>
      </c>
      <c r="G268" s="31">
        <f>DataSourceBySite!C258</f>
        <v>86</v>
      </c>
      <c r="H268" s="31">
        <f>DataSourceBySite!AN258 - DataSourceBySite!C258</f>
        <v>0</v>
      </c>
      <c r="I268" s="35">
        <f>IF(ISERROR(DataSourceBySite!C258/DataSourceBySite!AN258),1,DataSourceBySite!C258/DataSourceBySite!AN258)</f>
        <v>1</v>
      </c>
      <c r="J268" s="42">
        <f>DataSourceBySite!D258</f>
        <v>1</v>
      </c>
      <c r="K268" s="28">
        <f>DataSourceBySite!C258</f>
        <v>86</v>
      </c>
      <c r="L268" s="29">
        <f>DataSourceBySite!E258</f>
        <v>86</v>
      </c>
      <c r="M268" s="18">
        <f>DataSourceBySite!C258</f>
        <v>86</v>
      </c>
      <c r="N268" s="45">
        <f>DataSourceBySite!F258</f>
        <v>1</v>
      </c>
      <c r="O268" s="2">
        <f>DataSourceBySite!C258</f>
        <v>86</v>
      </c>
      <c r="P268" s="1">
        <f>DataSourceBySite!G258</f>
        <v>86</v>
      </c>
      <c r="Q268" s="45">
        <f>DataSourceBySite!H258</f>
        <v>1</v>
      </c>
      <c r="R268" s="2">
        <f>DataSourceBySite!C258</f>
        <v>86</v>
      </c>
      <c r="S268" s="1">
        <f>DataSourceBySite!I258</f>
        <v>86</v>
      </c>
      <c r="T268" s="45">
        <f>DataSourceBySite!J258</f>
        <v>1</v>
      </c>
      <c r="U268" s="2">
        <f>DataSourceBySite!C258</f>
        <v>86</v>
      </c>
      <c r="V268" s="1">
        <f>DataSourceBySite!K258</f>
        <v>86</v>
      </c>
      <c r="W268" s="45">
        <f>DataSourceBySite!L258</f>
        <v>1</v>
      </c>
      <c r="X268" s="2">
        <f>DataSourceBySite!C258</f>
        <v>86</v>
      </c>
      <c r="Y268" s="1">
        <f>DataSourceBySite!M258</f>
        <v>86</v>
      </c>
      <c r="Z268" s="45">
        <f>DataSourceBySite!N258</f>
        <v>1</v>
      </c>
      <c r="AA268" s="2">
        <f>DataSourceBySite!C258</f>
        <v>86</v>
      </c>
      <c r="AB268" s="1">
        <f>DataSourceBySite!O258</f>
        <v>86</v>
      </c>
      <c r="AC268" s="45">
        <f>DataSourceBySite!Q258</f>
        <v>0.56000000000000005</v>
      </c>
      <c r="AD268" s="2">
        <f>DataSourceBySite!P258</f>
        <v>50</v>
      </c>
      <c r="AE268" s="1">
        <f>DataSourceBySite!R258</f>
        <v>28</v>
      </c>
      <c r="AF268" s="47">
        <f>DataSourceBySite!S258</f>
        <v>1</v>
      </c>
      <c r="AG268" s="2">
        <f>DataSourceBySite!C258</f>
        <v>86</v>
      </c>
      <c r="AH268" s="1">
        <f>DataSourceBySite!T258</f>
        <v>86</v>
      </c>
      <c r="AI268" s="45">
        <f>DataSourceBySite!U258</f>
        <v>0.94189999999999996</v>
      </c>
      <c r="AJ268" s="2">
        <f>DataSourceBySite!C258</f>
        <v>86</v>
      </c>
      <c r="AK268" s="1">
        <f>DataSourceBySite!V258</f>
        <v>81</v>
      </c>
      <c r="AL268" s="18">
        <f>DataSourceBySite!W258</f>
        <v>93</v>
      </c>
      <c r="AM268" s="45">
        <f>DataSourceBySite!X258</f>
        <v>1</v>
      </c>
      <c r="AN268" s="2">
        <f>DataSourceBySite!W258</f>
        <v>93</v>
      </c>
      <c r="AO268" s="1">
        <f>DataSourceBySite!Y258</f>
        <v>93</v>
      </c>
      <c r="AP268" s="45">
        <f>DataSourceBySite!Z258</f>
        <v>1</v>
      </c>
      <c r="AQ268" s="2">
        <f>DataSourceBySite!W258</f>
        <v>93</v>
      </c>
      <c r="AR268" s="1">
        <f>DataSourceBySite!AA258</f>
        <v>93</v>
      </c>
      <c r="AS268" s="45">
        <f>DataSourceBySite!AB258</f>
        <v>1</v>
      </c>
      <c r="AT268" s="2">
        <f>DataSourceBySite!W258</f>
        <v>93</v>
      </c>
      <c r="AU268" s="1">
        <f>DataSourceBySite!AC258</f>
        <v>93</v>
      </c>
      <c r="AV268" s="45">
        <f>DataSourceBySite!AD258</f>
        <v>1</v>
      </c>
      <c r="AW268" s="2">
        <f>DataSourceBySite!W258</f>
        <v>93</v>
      </c>
      <c r="AX268" s="1">
        <f>DataSourceBySite!AE258</f>
        <v>93</v>
      </c>
      <c r="AY268" s="45">
        <f>DataSourceBySite!AF258</f>
        <v>0.9677</v>
      </c>
      <c r="AZ268" s="2">
        <f>DataSourceBySite!W258</f>
        <v>93</v>
      </c>
      <c r="BA268" s="1">
        <f>DataSourceBySite!AG258</f>
        <v>90</v>
      </c>
      <c r="BB268" s="45">
        <f>DataSourceBySite!AH258</f>
        <v>0.9677</v>
      </c>
      <c r="BC268" s="2">
        <f>DataSourceBySite!W258</f>
        <v>93</v>
      </c>
      <c r="BD268" s="1">
        <f>DataSourceBySite!AI258</f>
        <v>90</v>
      </c>
      <c r="BE268" s="45">
        <f>DataSourceBySite!AJ258</f>
        <v>0.9677</v>
      </c>
      <c r="BF268" s="2">
        <f>DataSourceBySite!W258</f>
        <v>93</v>
      </c>
      <c r="BG268" s="1">
        <f>DataSourceBySite!AK258</f>
        <v>90</v>
      </c>
      <c r="BH268" s="45">
        <f>DataSourceBySite!AL258</f>
        <v>1</v>
      </c>
      <c r="BI268" s="2">
        <f>DataSourceBySite!W258</f>
        <v>93</v>
      </c>
      <c r="BJ268" s="1">
        <f>DataSourceBySite!AM258</f>
        <v>93</v>
      </c>
    </row>
    <row r="269" spans="1:62" x14ac:dyDescent="0.35">
      <c r="A269" s="3" t="str">
        <f>DataSourceBySite!A259</f>
        <v>RX3</v>
      </c>
      <c r="B269" s="32" t="str">
        <f>DataSourceBySite!B259</f>
        <v>TEES, ESK AND WEAR VALLEYS NHS FOUNDATION TRUST</v>
      </c>
      <c r="C269" s="32" t="str">
        <f>IF(DataSourceBySite!AO259 = 0, "", DataSourceBySite!AO259)</f>
        <v>RX3CL</v>
      </c>
      <c r="D269" s="32" t="str">
        <f>IF(DataSourceBySite!AP259 = 0, "", DataSourceBySite!AP259)</f>
        <v>LANCHESTER ROAD HOSPITAL</v>
      </c>
      <c r="E269" s="35">
        <f t="shared" si="12"/>
        <v>0.97360703812316718</v>
      </c>
      <c r="F269" s="35">
        <f t="shared" si="13"/>
        <v>0.97360703812316718</v>
      </c>
      <c r="G269" s="31">
        <f>DataSourceBySite!C259</f>
        <v>44</v>
      </c>
      <c r="H269" s="31">
        <f>DataSourceBySite!AN259 - DataSourceBySite!C259</f>
        <v>0</v>
      </c>
      <c r="I269" s="35">
        <f>IF(ISERROR(DataSourceBySite!C259/DataSourceBySite!AN259),1,DataSourceBySite!C259/DataSourceBySite!AN259)</f>
        <v>1</v>
      </c>
      <c r="J269" s="42">
        <f>DataSourceBySite!D259</f>
        <v>1</v>
      </c>
      <c r="K269" s="28">
        <f>DataSourceBySite!C259</f>
        <v>44</v>
      </c>
      <c r="L269" s="29">
        <f>DataSourceBySite!E259</f>
        <v>44</v>
      </c>
      <c r="M269" s="18">
        <f>DataSourceBySite!C259</f>
        <v>44</v>
      </c>
      <c r="N269" s="45">
        <f>DataSourceBySite!F259</f>
        <v>1</v>
      </c>
      <c r="O269" s="2">
        <f>DataSourceBySite!C259</f>
        <v>44</v>
      </c>
      <c r="P269" s="1">
        <f>DataSourceBySite!G259</f>
        <v>44</v>
      </c>
      <c r="Q269" s="45">
        <f>DataSourceBySite!H259</f>
        <v>1</v>
      </c>
      <c r="R269" s="2">
        <f>DataSourceBySite!C259</f>
        <v>44</v>
      </c>
      <c r="S269" s="1">
        <f>DataSourceBySite!I259</f>
        <v>44</v>
      </c>
      <c r="T269" s="45">
        <f>DataSourceBySite!J259</f>
        <v>1</v>
      </c>
      <c r="U269" s="2">
        <f>DataSourceBySite!C259</f>
        <v>44</v>
      </c>
      <c r="V269" s="1">
        <f>DataSourceBySite!K259</f>
        <v>44</v>
      </c>
      <c r="W269" s="45">
        <f>DataSourceBySite!L259</f>
        <v>1</v>
      </c>
      <c r="X269" s="2">
        <f>DataSourceBySite!C259</f>
        <v>44</v>
      </c>
      <c r="Y269" s="1">
        <f>DataSourceBySite!M259</f>
        <v>44</v>
      </c>
      <c r="Z269" s="45">
        <f>DataSourceBySite!N259</f>
        <v>1</v>
      </c>
      <c r="AA269" s="2">
        <f>DataSourceBySite!C259</f>
        <v>44</v>
      </c>
      <c r="AB269" s="1">
        <f>DataSourceBySite!O259</f>
        <v>44</v>
      </c>
      <c r="AC269" s="45">
        <f>DataSourceBySite!Q259</f>
        <v>0.33329999999999999</v>
      </c>
      <c r="AD269" s="2">
        <f>DataSourceBySite!P259</f>
        <v>24</v>
      </c>
      <c r="AE269" s="1">
        <f>DataSourceBySite!R259</f>
        <v>8</v>
      </c>
      <c r="AF269" s="47">
        <f>DataSourceBySite!S259</f>
        <v>1</v>
      </c>
      <c r="AG269" s="2">
        <f>DataSourceBySite!C259</f>
        <v>44</v>
      </c>
      <c r="AH269" s="1">
        <f>DataSourceBySite!T259</f>
        <v>44</v>
      </c>
      <c r="AI269" s="45">
        <f>DataSourceBySite!U259</f>
        <v>1</v>
      </c>
      <c r="AJ269" s="2">
        <f>DataSourceBySite!C259</f>
        <v>44</v>
      </c>
      <c r="AK269" s="1">
        <f>DataSourceBySite!V259</f>
        <v>44</v>
      </c>
      <c r="AL269" s="18">
        <f>DataSourceBySite!W259</f>
        <v>50</v>
      </c>
      <c r="AM269" s="45">
        <f>DataSourceBySite!X259</f>
        <v>1</v>
      </c>
      <c r="AN269" s="2">
        <f>DataSourceBySite!W259</f>
        <v>50</v>
      </c>
      <c r="AO269" s="1">
        <f>DataSourceBySite!Y259</f>
        <v>50</v>
      </c>
      <c r="AP269" s="45">
        <f>DataSourceBySite!Z259</f>
        <v>1</v>
      </c>
      <c r="AQ269" s="2">
        <f>DataSourceBySite!W259</f>
        <v>50</v>
      </c>
      <c r="AR269" s="1">
        <f>DataSourceBySite!AA259</f>
        <v>50</v>
      </c>
      <c r="AS269" s="45">
        <f>DataSourceBySite!AB259</f>
        <v>1</v>
      </c>
      <c r="AT269" s="2">
        <f>DataSourceBySite!W259</f>
        <v>50</v>
      </c>
      <c r="AU269" s="1">
        <f>DataSourceBySite!AC259</f>
        <v>50</v>
      </c>
      <c r="AV269" s="45">
        <f>DataSourceBySite!AD259</f>
        <v>1</v>
      </c>
      <c r="AW269" s="2">
        <f>DataSourceBySite!W259</f>
        <v>50</v>
      </c>
      <c r="AX269" s="1">
        <f>DataSourceBySite!AE259</f>
        <v>50</v>
      </c>
      <c r="AY269" s="45">
        <f>DataSourceBySite!AF259</f>
        <v>1</v>
      </c>
      <c r="AZ269" s="2">
        <f>DataSourceBySite!W259</f>
        <v>50</v>
      </c>
      <c r="BA269" s="1">
        <f>DataSourceBySite!AG259</f>
        <v>50</v>
      </c>
      <c r="BB269" s="45">
        <f>DataSourceBySite!AH259</f>
        <v>0.96</v>
      </c>
      <c r="BC269" s="2">
        <f>DataSourceBySite!W259</f>
        <v>50</v>
      </c>
      <c r="BD269" s="1">
        <f>DataSourceBySite!AI259</f>
        <v>48</v>
      </c>
      <c r="BE269" s="45">
        <f>DataSourceBySite!AJ259</f>
        <v>1</v>
      </c>
      <c r="BF269" s="2">
        <f>DataSourceBySite!W259</f>
        <v>50</v>
      </c>
      <c r="BG269" s="1">
        <f>DataSourceBySite!AK259</f>
        <v>50</v>
      </c>
      <c r="BH269" s="45">
        <f>DataSourceBySite!AL259</f>
        <v>1</v>
      </c>
      <c r="BI269" s="2">
        <f>DataSourceBySite!W259</f>
        <v>50</v>
      </c>
      <c r="BJ269" s="1">
        <f>DataSourceBySite!AM259</f>
        <v>50</v>
      </c>
    </row>
    <row r="270" spans="1:62" x14ac:dyDescent="0.35">
      <c r="A270" s="3" t="str">
        <f>DataSourceBySite!A260</f>
        <v>RX3</v>
      </c>
      <c r="B270" s="32" t="str">
        <f>DataSourceBySite!B260</f>
        <v>TEES, ESK AND WEAR VALLEYS NHS FOUNDATION TRUST</v>
      </c>
      <c r="C270" s="32" t="str">
        <f>IF(DataSourceBySite!AO260 = 0, "", DataSourceBySite!AO260)</f>
        <v>RX33A</v>
      </c>
      <c r="D270" s="32" t="str">
        <f>IF(DataSourceBySite!AP260 = 0, "", DataSourceBySite!AP260)</f>
        <v>ROSEBERRY PARK HOSPITAL</v>
      </c>
      <c r="E270" s="35">
        <f t="shared" si="12"/>
        <v>0.96985766117778394</v>
      </c>
      <c r="F270" s="35">
        <f t="shared" si="13"/>
        <v>0.96985766117778394</v>
      </c>
      <c r="G270" s="31">
        <f>DataSourceBySite!C260</f>
        <v>234</v>
      </c>
      <c r="H270" s="31">
        <f>DataSourceBySite!AN260 - DataSourceBySite!C260</f>
        <v>0</v>
      </c>
      <c r="I270" s="35">
        <f>IF(ISERROR(DataSourceBySite!C260/DataSourceBySite!AN260),1,DataSourceBySite!C260/DataSourceBySite!AN260)</f>
        <v>1</v>
      </c>
      <c r="J270" s="42">
        <f>DataSourceBySite!D260</f>
        <v>1</v>
      </c>
      <c r="K270" s="28">
        <f>DataSourceBySite!C260</f>
        <v>234</v>
      </c>
      <c r="L270" s="29">
        <f>DataSourceBySite!E260</f>
        <v>234</v>
      </c>
      <c r="M270" s="18">
        <f>DataSourceBySite!C260</f>
        <v>234</v>
      </c>
      <c r="N270" s="45">
        <f>DataSourceBySite!F260</f>
        <v>1</v>
      </c>
      <c r="O270" s="2">
        <f>DataSourceBySite!C260</f>
        <v>234</v>
      </c>
      <c r="P270" s="1">
        <f>DataSourceBySite!G260</f>
        <v>234</v>
      </c>
      <c r="Q270" s="45">
        <f>DataSourceBySite!H260</f>
        <v>1</v>
      </c>
      <c r="R270" s="2">
        <f>DataSourceBySite!C260</f>
        <v>234</v>
      </c>
      <c r="S270" s="1">
        <f>DataSourceBySite!I260</f>
        <v>234</v>
      </c>
      <c r="T270" s="45">
        <f>DataSourceBySite!J260</f>
        <v>1</v>
      </c>
      <c r="U270" s="2">
        <f>DataSourceBySite!C260</f>
        <v>234</v>
      </c>
      <c r="V270" s="1">
        <f>DataSourceBySite!K260</f>
        <v>234</v>
      </c>
      <c r="W270" s="45">
        <f>DataSourceBySite!L260</f>
        <v>1</v>
      </c>
      <c r="X270" s="2">
        <f>DataSourceBySite!C260</f>
        <v>234</v>
      </c>
      <c r="Y270" s="1">
        <f>DataSourceBySite!M260</f>
        <v>234</v>
      </c>
      <c r="Z270" s="45">
        <f>DataSourceBySite!N260</f>
        <v>1</v>
      </c>
      <c r="AA270" s="2">
        <f>DataSourceBySite!C260</f>
        <v>234</v>
      </c>
      <c r="AB270" s="1">
        <f>DataSourceBySite!O260</f>
        <v>234</v>
      </c>
      <c r="AC270" s="45">
        <f>DataSourceBySite!Q260</f>
        <v>0.30509999999999998</v>
      </c>
      <c r="AD270" s="2">
        <f>DataSourceBySite!P260</f>
        <v>118</v>
      </c>
      <c r="AE270" s="1">
        <f>DataSourceBySite!R260</f>
        <v>36</v>
      </c>
      <c r="AF270" s="47">
        <f>DataSourceBySite!S260</f>
        <v>1</v>
      </c>
      <c r="AG270" s="2">
        <f>DataSourceBySite!C260</f>
        <v>234</v>
      </c>
      <c r="AH270" s="1">
        <f>DataSourceBySite!T260</f>
        <v>234</v>
      </c>
      <c r="AI270" s="45">
        <f>DataSourceBySite!U260</f>
        <v>0.96579999999999999</v>
      </c>
      <c r="AJ270" s="2">
        <f>DataSourceBySite!C260</f>
        <v>234</v>
      </c>
      <c r="AK270" s="1">
        <f>DataSourceBySite!V260</f>
        <v>226</v>
      </c>
      <c r="AL270" s="18">
        <f>DataSourceBySite!W260</f>
        <v>261</v>
      </c>
      <c r="AM270" s="45">
        <f>DataSourceBySite!X260</f>
        <v>1</v>
      </c>
      <c r="AN270" s="2">
        <f>DataSourceBySite!W260</f>
        <v>261</v>
      </c>
      <c r="AO270" s="1">
        <f>DataSourceBySite!Y260</f>
        <v>261</v>
      </c>
      <c r="AP270" s="45">
        <f>DataSourceBySite!Z260</f>
        <v>1</v>
      </c>
      <c r="AQ270" s="2">
        <f>DataSourceBySite!W260</f>
        <v>261</v>
      </c>
      <c r="AR270" s="1">
        <f>DataSourceBySite!AA260</f>
        <v>261</v>
      </c>
      <c r="AS270" s="45">
        <f>DataSourceBySite!AB260</f>
        <v>1</v>
      </c>
      <c r="AT270" s="2">
        <f>DataSourceBySite!W260</f>
        <v>261</v>
      </c>
      <c r="AU270" s="1">
        <f>DataSourceBySite!AC260</f>
        <v>261</v>
      </c>
      <c r="AV270" s="45">
        <f>DataSourceBySite!AD260</f>
        <v>1</v>
      </c>
      <c r="AW270" s="2">
        <f>DataSourceBySite!W260</f>
        <v>261</v>
      </c>
      <c r="AX270" s="1">
        <f>DataSourceBySite!AE260</f>
        <v>261</v>
      </c>
      <c r="AY270" s="45">
        <f>DataSourceBySite!AF260</f>
        <v>0.98080000000000001</v>
      </c>
      <c r="AZ270" s="2">
        <f>DataSourceBySite!W260</f>
        <v>261</v>
      </c>
      <c r="BA270" s="1">
        <f>DataSourceBySite!AG260</f>
        <v>256</v>
      </c>
      <c r="BB270" s="45">
        <f>DataSourceBySite!AH260</f>
        <v>0.96930000000000005</v>
      </c>
      <c r="BC270" s="2">
        <f>DataSourceBySite!W260</f>
        <v>261</v>
      </c>
      <c r="BD270" s="1">
        <f>DataSourceBySite!AI260</f>
        <v>253</v>
      </c>
      <c r="BE270" s="45">
        <f>DataSourceBySite!AJ260</f>
        <v>0.98080000000000001</v>
      </c>
      <c r="BF270" s="2">
        <f>DataSourceBySite!W260</f>
        <v>261</v>
      </c>
      <c r="BG270" s="1">
        <f>DataSourceBySite!AK260</f>
        <v>256</v>
      </c>
      <c r="BH270" s="45">
        <f>DataSourceBySite!AL260</f>
        <v>1</v>
      </c>
      <c r="BI270" s="2">
        <f>DataSourceBySite!W260</f>
        <v>261</v>
      </c>
      <c r="BJ270" s="1">
        <f>DataSourceBySite!AM260</f>
        <v>261</v>
      </c>
    </row>
    <row r="271" spans="1:62" x14ac:dyDescent="0.35">
      <c r="A271" s="3" t="str">
        <f>DataSourceBySite!A261</f>
        <v>RX3</v>
      </c>
      <c r="B271" s="32" t="str">
        <f>DataSourceBySite!B261</f>
        <v>TEES, ESK AND WEAR VALLEYS NHS FOUNDATION TRUST</v>
      </c>
      <c r="C271" s="32" t="str">
        <f>IF(DataSourceBySite!AO261 = 0, "", DataSourceBySite!AO261)</f>
        <v>RX3MM</v>
      </c>
      <c r="D271" s="32" t="str">
        <f>IF(DataSourceBySite!AP261 = 0, "", DataSourceBySite!AP261)</f>
        <v>WEST PARK HOSPITAL</v>
      </c>
      <c r="E271" s="35">
        <f t="shared" si="12"/>
        <v>0.97538461538461541</v>
      </c>
      <c r="F271" s="35">
        <f t="shared" si="13"/>
        <v>0.97538461538461541</v>
      </c>
      <c r="G271" s="31">
        <f>DataSourceBySite!C261</f>
        <v>462</v>
      </c>
      <c r="H271" s="31">
        <f>DataSourceBySite!AN261 - DataSourceBySite!C261</f>
        <v>0</v>
      </c>
      <c r="I271" s="35">
        <f>IF(ISERROR(DataSourceBySite!C261/DataSourceBySite!AN261),1,DataSourceBySite!C261/DataSourceBySite!AN261)</f>
        <v>1</v>
      </c>
      <c r="J271" s="42">
        <f>DataSourceBySite!D261</f>
        <v>1</v>
      </c>
      <c r="K271" s="28">
        <f>DataSourceBySite!C261</f>
        <v>462</v>
      </c>
      <c r="L271" s="29">
        <f>DataSourceBySite!E261</f>
        <v>462</v>
      </c>
      <c r="M271" s="18">
        <f>DataSourceBySite!C261</f>
        <v>462</v>
      </c>
      <c r="N271" s="45">
        <f>DataSourceBySite!F261</f>
        <v>1</v>
      </c>
      <c r="O271" s="2">
        <f>DataSourceBySite!C261</f>
        <v>462</v>
      </c>
      <c r="P271" s="1">
        <f>DataSourceBySite!G261</f>
        <v>462</v>
      </c>
      <c r="Q271" s="45">
        <f>DataSourceBySite!H261</f>
        <v>1</v>
      </c>
      <c r="R271" s="2">
        <f>DataSourceBySite!C261</f>
        <v>462</v>
      </c>
      <c r="S271" s="1">
        <f>DataSourceBySite!I261</f>
        <v>462</v>
      </c>
      <c r="T271" s="45">
        <f>DataSourceBySite!J261</f>
        <v>1</v>
      </c>
      <c r="U271" s="2">
        <f>DataSourceBySite!C261</f>
        <v>462</v>
      </c>
      <c r="V271" s="1">
        <f>DataSourceBySite!K261</f>
        <v>462</v>
      </c>
      <c r="W271" s="45">
        <f>DataSourceBySite!L261</f>
        <v>1</v>
      </c>
      <c r="X271" s="2">
        <f>DataSourceBySite!C261</f>
        <v>462</v>
      </c>
      <c r="Y271" s="1">
        <f>DataSourceBySite!M261</f>
        <v>462</v>
      </c>
      <c r="Z271" s="45">
        <f>DataSourceBySite!N261</f>
        <v>1</v>
      </c>
      <c r="AA271" s="2">
        <f>DataSourceBySite!C261</f>
        <v>462</v>
      </c>
      <c r="AB271" s="1">
        <f>DataSourceBySite!O261</f>
        <v>462</v>
      </c>
      <c r="AC271" s="45">
        <f>DataSourceBySite!Q261</f>
        <v>0.33760000000000001</v>
      </c>
      <c r="AD271" s="2">
        <f>DataSourceBySite!P261</f>
        <v>234</v>
      </c>
      <c r="AE271" s="1">
        <f>DataSourceBySite!R261</f>
        <v>79</v>
      </c>
      <c r="AF271" s="47">
        <f>DataSourceBySite!S261</f>
        <v>1</v>
      </c>
      <c r="AG271" s="2">
        <f>DataSourceBySite!C261</f>
        <v>462</v>
      </c>
      <c r="AH271" s="1">
        <f>DataSourceBySite!T261</f>
        <v>462</v>
      </c>
      <c r="AI271" s="45">
        <f>DataSourceBySite!U261</f>
        <v>0.97619999999999996</v>
      </c>
      <c r="AJ271" s="2">
        <f>DataSourceBySite!C261</f>
        <v>462</v>
      </c>
      <c r="AK271" s="1">
        <f>DataSourceBySite!V261</f>
        <v>451</v>
      </c>
      <c r="AL271" s="18">
        <f>DataSourceBySite!W261</f>
        <v>526</v>
      </c>
      <c r="AM271" s="45">
        <f>DataSourceBySite!X261</f>
        <v>1</v>
      </c>
      <c r="AN271" s="2">
        <f>DataSourceBySite!W261</f>
        <v>526</v>
      </c>
      <c r="AO271" s="1">
        <f>DataSourceBySite!Y261</f>
        <v>526</v>
      </c>
      <c r="AP271" s="45">
        <f>DataSourceBySite!Z261</f>
        <v>1</v>
      </c>
      <c r="AQ271" s="2">
        <f>DataSourceBySite!W261</f>
        <v>526</v>
      </c>
      <c r="AR271" s="1">
        <f>DataSourceBySite!AA261</f>
        <v>526</v>
      </c>
      <c r="AS271" s="45">
        <f>DataSourceBySite!AB261</f>
        <v>1</v>
      </c>
      <c r="AT271" s="2">
        <f>DataSourceBySite!W261</f>
        <v>526</v>
      </c>
      <c r="AU271" s="1">
        <f>DataSourceBySite!AC261</f>
        <v>526</v>
      </c>
      <c r="AV271" s="45">
        <f>DataSourceBySite!AD261</f>
        <v>1</v>
      </c>
      <c r="AW271" s="2">
        <f>DataSourceBySite!W261</f>
        <v>526</v>
      </c>
      <c r="AX271" s="1">
        <f>DataSourceBySite!AE261</f>
        <v>526</v>
      </c>
      <c r="AY271" s="45">
        <f>DataSourceBySite!AF261</f>
        <v>0.99809999999999999</v>
      </c>
      <c r="AZ271" s="2">
        <f>DataSourceBySite!W261</f>
        <v>526</v>
      </c>
      <c r="BA271" s="1">
        <f>DataSourceBySite!AG261</f>
        <v>525</v>
      </c>
      <c r="BB271" s="45">
        <f>DataSourceBySite!AH261</f>
        <v>0.98480000000000001</v>
      </c>
      <c r="BC271" s="2">
        <f>DataSourceBySite!W261</f>
        <v>526</v>
      </c>
      <c r="BD271" s="1">
        <f>DataSourceBySite!AI261</f>
        <v>518</v>
      </c>
      <c r="BE271" s="45">
        <f>DataSourceBySite!AJ261</f>
        <v>0.99809999999999999</v>
      </c>
      <c r="BF271" s="2">
        <f>DataSourceBySite!W261</f>
        <v>526</v>
      </c>
      <c r="BG271" s="1">
        <f>DataSourceBySite!AK261</f>
        <v>525</v>
      </c>
      <c r="BH271" s="45">
        <f>DataSourceBySite!AL261</f>
        <v>1</v>
      </c>
      <c r="BI271" s="2">
        <f>DataSourceBySite!W261</f>
        <v>526</v>
      </c>
      <c r="BJ271" s="1">
        <f>DataSourceBySite!AM261</f>
        <v>526</v>
      </c>
    </row>
    <row r="272" spans="1:62" x14ac:dyDescent="0.35">
      <c r="A272" s="3" t="str">
        <f>DataSourceBySite!A262</f>
        <v>RKL</v>
      </c>
      <c r="B272" s="32" t="str">
        <f>DataSourceBySite!B262</f>
        <v>WEST LONDON NHS TRUST</v>
      </c>
      <c r="C272" s="32" t="str">
        <f>IF(DataSourceBySite!AO262 = 0, "", DataSourceBySite!AO262)</f>
        <v>RKL79</v>
      </c>
      <c r="D272" s="32" t="str">
        <f>IF(DataSourceBySite!AP262 = 0, "", DataSourceBySite!AP262)</f>
        <v>HAMMERSMITH &amp; FULHAM MENTAL HEALTH UNIT</v>
      </c>
      <c r="E272" s="35">
        <f t="shared" si="12"/>
        <v>0.56547619047619047</v>
      </c>
      <c r="F272" s="35">
        <f t="shared" si="13"/>
        <v>0.56547619047619047</v>
      </c>
      <c r="G272" s="31">
        <f>DataSourceBySite!C262</f>
        <v>48</v>
      </c>
      <c r="H272" s="31">
        <f>DataSourceBySite!AN262 - DataSourceBySite!C262</f>
        <v>0</v>
      </c>
      <c r="I272" s="35">
        <f>IF(ISERROR(DataSourceBySite!C262/DataSourceBySite!AN262),1,DataSourceBySite!C262/DataSourceBySite!AN262)</f>
        <v>1</v>
      </c>
      <c r="J272" s="42">
        <f>DataSourceBySite!D262</f>
        <v>1</v>
      </c>
      <c r="K272" s="28">
        <f>DataSourceBySite!C262</f>
        <v>48</v>
      </c>
      <c r="L272" s="29">
        <f>DataSourceBySite!E262</f>
        <v>48</v>
      </c>
      <c r="M272" s="18">
        <f>DataSourceBySite!C262</f>
        <v>48</v>
      </c>
      <c r="N272" s="45">
        <f>DataSourceBySite!F262</f>
        <v>1</v>
      </c>
      <c r="O272" s="2">
        <f>DataSourceBySite!C262</f>
        <v>48</v>
      </c>
      <c r="P272" s="1">
        <f>DataSourceBySite!G262</f>
        <v>48</v>
      </c>
      <c r="Q272" s="45">
        <f>DataSourceBySite!H262</f>
        <v>1</v>
      </c>
      <c r="R272" s="2">
        <f>DataSourceBySite!C262</f>
        <v>48</v>
      </c>
      <c r="S272" s="1">
        <f>DataSourceBySite!I262</f>
        <v>48</v>
      </c>
      <c r="T272" s="45">
        <f>DataSourceBySite!J262</f>
        <v>0.97919999999999996</v>
      </c>
      <c r="U272" s="2">
        <f>DataSourceBySite!C262</f>
        <v>48</v>
      </c>
      <c r="V272" s="1">
        <f>DataSourceBySite!K262</f>
        <v>47</v>
      </c>
      <c r="W272" s="45">
        <f>DataSourceBySite!L262</f>
        <v>0.97919999999999996</v>
      </c>
      <c r="X272" s="2">
        <f>DataSourceBySite!C262</f>
        <v>48</v>
      </c>
      <c r="Y272" s="1">
        <f>DataSourceBySite!M262</f>
        <v>47</v>
      </c>
      <c r="Z272" s="45">
        <f>DataSourceBySite!N262</f>
        <v>0</v>
      </c>
      <c r="AA272" s="2">
        <f>DataSourceBySite!C262</f>
        <v>48</v>
      </c>
      <c r="AB272" s="1">
        <f>DataSourceBySite!O262</f>
        <v>0</v>
      </c>
      <c r="AC272" s="45">
        <f>DataSourceBySite!Q262</f>
        <v>0</v>
      </c>
      <c r="AD272" s="2">
        <f>DataSourceBySite!P262</f>
        <v>0</v>
      </c>
      <c r="AE272" s="1">
        <f>DataSourceBySite!R262</f>
        <v>0</v>
      </c>
      <c r="AF272" s="47">
        <f>DataSourceBySite!S262</f>
        <v>0</v>
      </c>
      <c r="AG272" s="2">
        <f>DataSourceBySite!C262</f>
        <v>48</v>
      </c>
      <c r="AH272" s="1">
        <f>DataSourceBySite!T262</f>
        <v>0</v>
      </c>
      <c r="AI272" s="45">
        <f>DataSourceBySite!U262</f>
        <v>0</v>
      </c>
      <c r="AJ272" s="2">
        <f>DataSourceBySite!C262</f>
        <v>48</v>
      </c>
      <c r="AK272" s="1">
        <f>DataSourceBySite!V262</f>
        <v>0</v>
      </c>
      <c r="AL272" s="18">
        <f>DataSourceBySite!W262</f>
        <v>48</v>
      </c>
      <c r="AM272" s="45">
        <f>DataSourceBySite!X262</f>
        <v>1</v>
      </c>
      <c r="AN272" s="2">
        <f>DataSourceBySite!W262</f>
        <v>48</v>
      </c>
      <c r="AO272" s="1">
        <f>DataSourceBySite!Y262</f>
        <v>48</v>
      </c>
      <c r="AP272" s="45">
        <f>DataSourceBySite!Z262</f>
        <v>1</v>
      </c>
      <c r="AQ272" s="2">
        <f>DataSourceBySite!W262</f>
        <v>48</v>
      </c>
      <c r="AR272" s="1">
        <f>DataSourceBySite!AA262</f>
        <v>48</v>
      </c>
      <c r="AS272" s="45">
        <f>DataSourceBySite!AB262</f>
        <v>0.97919999999999996</v>
      </c>
      <c r="AT272" s="2">
        <f>DataSourceBySite!W262</f>
        <v>48</v>
      </c>
      <c r="AU272" s="1">
        <f>DataSourceBySite!AC262</f>
        <v>47</v>
      </c>
      <c r="AV272" s="45">
        <f>DataSourceBySite!AD262</f>
        <v>0.97919999999999996</v>
      </c>
      <c r="AW272" s="2">
        <f>DataSourceBySite!W262</f>
        <v>48</v>
      </c>
      <c r="AX272" s="1">
        <f>DataSourceBySite!AE262</f>
        <v>47</v>
      </c>
      <c r="AY272" s="45">
        <f>DataSourceBySite!AF262</f>
        <v>0</v>
      </c>
      <c r="AZ272" s="2">
        <f>DataSourceBySite!W262</f>
        <v>48</v>
      </c>
      <c r="BA272" s="1">
        <f>DataSourceBySite!AG262</f>
        <v>0</v>
      </c>
      <c r="BB272" s="45">
        <f>DataSourceBySite!AH262</f>
        <v>0</v>
      </c>
      <c r="BC272" s="2">
        <f>DataSourceBySite!W262</f>
        <v>48</v>
      </c>
      <c r="BD272" s="1">
        <f>DataSourceBySite!AI262</f>
        <v>0</v>
      </c>
      <c r="BE272" s="45">
        <f>DataSourceBySite!AJ262</f>
        <v>0</v>
      </c>
      <c r="BF272" s="2">
        <f>DataSourceBySite!W262</f>
        <v>48</v>
      </c>
      <c r="BG272" s="1">
        <f>DataSourceBySite!AK262</f>
        <v>0</v>
      </c>
      <c r="BH272" s="45">
        <f>DataSourceBySite!AL262</f>
        <v>1</v>
      </c>
      <c r="BI272" s="2">
        <f>DataSourceBySite!W262</f>
        <v>48</v>
      </c>
      <c r="BJ272" s="1">
        <f>DataSourceBySite!AM262</f>
        <v>48</v>
      </c>
    </row>
    <row r="273" spans="1:62" x14ac:dyDescent="0.35">
      <c r="A273" s="3" t="str">
        <f>DataSourceBySite!A263</f>
        <v>RKL</v>
      </c>
      <c r="B273" s="32" t="str">
        <f>DataSourceBySite!B263</f>
        <v>WEST LONDON NHS TRUST</v>
      </c>
      <c r="C273" s="32" t="str">
        <f>IF(DataSourceBySite!AO263 = 0, "", DataSourceBySite!AO263)</f>
        <v>RKL14</v>
      </c>
      <c r="D273" s="32" t="str">
        <f>IF(DataSourceBySite!AP263 = 0, "", DataSourceBySite!AP263)</f>
        <v>LAKESIDE UNIT</v>
      </c>
      <c r="E273" s="35">
        <f t="shared" si="12"/>
        <v>0.5714285714285714</v>
      </c>
      <c r="F273" s="35">
        <f t="shared" si="13"/>
        <v>0.5714285714285714</v>
      </c>
      <c r="G273" s="31">
        <f>DataSourceBySite!C263</f>
        <v>39</v>
      </c>
      <c r="H273" s="31">
        <f>DataSourceBySite!AN263 - DataSourceBySite!C263</f>
        <v>0</v>
      </c>
      <c r="I273" s="35">
        <f>IF(ISERROR(DataSourceBySite!C263/DataSourceBySite!AN263),1,DataSourceBySite!C263/DataSourceBySite!AN263)</f>
        <v>1</v>
      </c>
      <c r="J273" s="42">
        <f>DataSourceBySite!D263</f>
        <v>1</v>
      </c>
      <c r="K273" s="28">
        <f>DataSourceBySite!C263</f>
        <v>39</v>
      </c>
      <c r="L273" s="29">
        <f>DataSourceBySite!E263</f>
        <v>39</v>
      </c>
      <c r="M273" s="18">
        <f>DataSourceBySite!C263</f>
        <v>39</v>
      </c>
      <c r="N273" s="45">
        <f>DataSourceBySite!F263</f>
        <v>1</v>
      </c>
      <c r="O273" s="2">
        <f>DataSourceBySite!C263</f>
        <v>39</v>
      </c>
      <c r="P273" s="1">
        <f>DataSourceBySite!G263</f>
        <v>39</v>
      </c>
      <c r="Q273" s="45">
        <f>DataSourceBySite!H263</f>
        <v>1</v>
      </c>
      <c r="R273" s="2">
        <f>DataSourceBySite!C263</f>
        <v>39</v>
      </c>
      <c r="S273" s="1">
        <f>DataSourceBySite!I263</f>
        <v>39</v>
      </c>
      <c r="T273" s="45">
        <f>DataSourceBySite!J263</f>
        <v>1</v>
      </c>
      <c r="U273" s="2">
        <f>DataSourceBySite!C263</f>
        <v>39</v>
      </c>
      <c r="V273" s="1">
        <f>DataSourceBySite!K263</f>
        <v>39</v>
      </c>
      <c r="W273" s="45">
        <f>DataSourceBySite!L263</f>
        <v>1</v>
      </c>
      <c r="X273" s="2">
        <f>DataSourceBySite!C263</f>
        <v>39</v>
      </c>
      <c r="Y273" s="1">
        <f>DataSourceBySite!M263</f>
        <v>39</v>
      </c>
      <c r="Z273" s="45">
        <f>DataSourceBySite!N263</f>
        <v>0</v>
      </c>
      <c r="AA273" s="2">
        <f>DataSourceBySite!C263</f>
        <v>39</v>
      </c>
      <c r="AB273" s="1">
        <f>DataSourceBySite!O263</f>
        <v>0</v>
      </c>
      <c r="AC273" s="45">
        <f>DataSourceBySite!Q263</f>
        <v>0</v>
      </c>
      <c r="AD273" s="2">
        <f>DataSourceBySite!P263</f>
        <v>0</v>
      </c>
      <c r="AE273" s="1">
        <f>DataSourceBySite!R263</f>
        <v>0</v>
      </c>
      <c r="AF273" s="47">
        <f>DataSourceBySite!S263</f>
        <v>0</v>
      </c>
      <c r="AG273" s="2">
        <f>DataSourceBySite!C263</f>
        <v>39</v>
      </c>
      <c r="AH273" s="1">
        <f>DataSourceBySite!T263</f>
        <v>0</v>
      </c>
      <c r="AI273" s="45">
        <f>DataSourceBySite!U263</f>
        <v>0</v>
      </c>
      <c r="AJ273" s="2">
        <f>DataSourceBySite!C263</f>
        <v>39</v>
      </c>
      <c r="AK273" s="1">
        <f>DataSourceBySite!V263</f>
        <v>0</v>
      </c>
      <c r="AL273" s="18">
        <f>DataSourceBySite!W263</f>
        <v>39</v>
      </c>
      <c r="AM273" s="45">
        <f>DataSourceBySite!X263</f>
        <v>1</v>
      </c>
      <c r="AN273" s="2">
        <f>DataSourceBySite!W263</f>
        <v>39</v>
      </c>
      <c r="AO273" s="1">
        <f>DataSourceBySite!Y263</f>
        <v>39</v>
      </c>
      <c r="AP273" s="45">
        <f>DataSourceBySite!Z263</f>
        <v>1</v>
      </c>
      <c r="AQ273" s="2">
        <f>DataSourceBySite!W263</f>
        <v>39</v>
      </c>
      <c r="AR273" s="1">
        <f>DataSourceBySite!AA263</f>
        <v>39</v>
      </c>
      <c r="AS273" s="45">
        <f>DataSourceBySite!AB263</f>
        <v>1</v>
      </c>
      <c r="AT273" s="2">
        <f>DataSourceBySite!W263</f>
        <v>39</v>
      </c>
      <c r="AU273" s="1">
        <f>DataSourceBySite!AC263</f>
        <v>39</v>
      </c>
      <c r="AV273" s="45">
        <f>DataSourceBySite!AD263</f>
        <v>1</v>
      </c>
      <c r="AW273" s="2">
        <f>DataSourceBySite!W263</f>
        <v>39</v>
      </c>
      <c r="AX273" s="1">
        <f>DataSourceBySite!AE263</f>
        <v>39</v>
      </c>
      <c r="AY273" s="45">
        <f>DataSourceBySite!AF263</f>
        <v>0</v>
      </c>
      <c r="AZ273" s="2">
        <f>DataSourceBySite!W263</f>
        <v>39</v>
      </c>
      <c r="BA273" s="1">
        <f>DataSourceBySite!AG263</f>
        <v>0</v>
      </c>
      <c r="BB273" s="45">
        <f>DataSourceBySite!AH263</f>
        <v>0</v>
      </c>
      <c r="BC273" s="2">
        <f>DataSourceBySite!W263</f>
        <v>39</v>
      </c>
      <c r="BD273" s="1">
        <f>DataSourceBySite!AI263</f>
        <v>0</v>
      </c>
      <c r="BE273" s="45">
        <f>DataSourceBySite!AJ263</f>
        <v>0</v>
      </c>
      <c r="BF273" s="2">
        <f>DataSourceBySite!W263</f>
        <v>39</v>
      </c>
      <c r="BG273" s="1">
        <f>DataSourceBySite!AK263</f>
        <v>0</v>
      </c>
      <c r="BH273" s="45">
        <f>DataSourceBySite!AL263</f>
        <v>1</v>
      </c>
      <c r="BI273" s="2">
        <f>DataSourceBySite!W263</f>
        <v>39</v>
      </c>
      <c r="BJ273" s="1">
        <f>DataSourceBySite!AM263</f>
        <v>39</v>
      </c>
    </row>
    <row r="276" spans="1:62" x14ac:dyDescent="0.35">
      <c r="A276" s="67" t="s">
        <v>37</v>
      </c>
      <c r="B276" s="67"/>
      <c r="C276" s="53"/>
      <c r="D276" s="53"/>
      <c r="E276" s="36">
        <f>IFERROR(SUM(L276,S276,V276,Y276,AB276,AE276,AH276,AK276,AR276,AU276,AX276,BJ276,BA276,BD276,BG276) / SUM(K276,R276,U276,X276,AA276,AD276,AG276,AJ276,AQ276,AT276,AW276,BI276,AZ276,BC276,BF276),0)</f>
        <v>0.90562670516250365</v>
      </c>
      <c r="F276" s="36">
        <f>E276*I276</f>
        <v>0.83236652181080173</v>
      </c>
      <c r="G276" s="39">
        <f>SUM(DataSourceBySite!$C$2:$C$500)</f>
        <v>17304</v>
      </c>
      <c r="H276" s="39">
        <f>SUM(DataSourceBySite!$AN$2:$AN$500) - SUM(DataSourceBySite!$C$2:$C$500)</f>
        <v>1523</v>
      </c>
      <c r="I276" s="43">
        <f>G276/SUM(G276:H276)</f>
        <v>0.91910553991607802</v>
      </c>
      <c r="J276" s="44">
        <f>IF(ISERROR(L276/K276),0,L276/K276)</f>
        <v>0.94082293111419324</v>
      </c>
      <c r="K276" s="40">
        <f>SUM(DataSourceBySite!$C$2:$C$500)</f>
        <v>17304</v>
      </c>
      <c r="L276" s="40">
        <f>SUM(DataSourceBySite!$E$2:$E$500)</f>
        <v>16280</v>
      </c>
      <c r="M276" s="22">
        <f>SUM(DataSourceBySite!$C$2:$C$500)</f>
        <v>17304</v>
      </c>
      <c r="N276" s="46">
        <f>IF(ISERROR(P276/O276),0,P276/O276)</f>
        <v>1</v>
      </c>
      <c r="O276" s="22">
        <f>SUM(DataSourceBySite!$C$2:$C$500)</f>
        <v>17304</v>
      </c>
      <c r="P276" s="22">
        <f>SUM(DataSourceBySite!$G$2:$G$500)</f>
        <v>17304</v>
      </c>
      <c r="Q276" s="46">
        <f>IF(ISERROR(S276/R276),0,S276/R276)</f>
        <v>0.98936662043458157</v>
      </c>
      <c r="R276" s="22">
        <f>SUM(DataSourceBySite!$C$2:$C$500)</f>
        <v>17304</v>
      </c>
      <c r="S276" s="22">
        <f>SUM(DataSourceBySite!$I$2:$I$500)</f>
        <v>17120</v>
      </c>
      <c r="T276" s="46">
        <f>IF(ISERROR(V276/U276),0,V276/U276)</f>
        <v>0.95313222376329176</v>
      </c>
      <c r="U276" s="22">
        <f>SUM(DataSourceBySite!$C$2:$C$500)</f>
        <v>17304</v>
      </c>
      <c r="V276" s="22">
        <f>SUM(DataSourceBySite!$K$2:$K$500)</f>
        <v>16493</v>
      </c>
      <c r="W276" s="46">
        <f>IF(ISERROR(Y276/X276),0,Y276/X276)</f>
        <v>0.91816920943134539</v>
      </c>
      <c r="X276" s="22">
        <f>SUM(DataSourceBySite!$C$2:$C$500)</f>
        <v>17304</v>
      </c>
      <c r="Y276" s="22">
        <f>SUM(DataSourceBySite!$M$2:$M$500)</f>
        <v>15888</v>
      </c>
      <c r="Z276" s="46">
        <f>IF(ISERROR(AB276/AA276),0,AB276/AA276)</f>
        <v>0.85569810448451222</v>
      </c>
      <c r="AA276" s="22">
        <f>SUM(DataSourceBySite!$C$2:$C$500)</f>
        <v>17304</v>
      </c>
      <c r="AB276" s="22">
        <f>SUM(DataSourceBySite!$O$2:$O$500)</f>
        <v>14807</v>
      </c>
      <c r="AC276" s="46">
        <f>IF(ISERROR(AE276/AD276),0,AE276/AD276)</f>
        <v>0.73965517241379308</v>
      </c>
      <c r="AD276" s="22">
        <f>SUM(DataSourceBySite!$P$2:$P$500)</f>
        <v>6960</v>
      </c>
      <c r="AE276" s="22">
        <f>SUM(DataSourceBySite!$R$2:$R$500)</f>
        <v>5148</v>
      </c>
      <c r="AF276" s="46">
        <f>IF(ISERROR(AH276/AG276),0,AH276/AG276)</f>
        <v>0.84431345353675447</v>
      </c>
      <c r="AG276" s="22">
        <f>SUM(DataSourceBySite!$C$2:$C$500)</f>
        <v>17304</v>
      </c>
      <c r="AH276" s="22">
        <f>SUM(DataSourceBySite!$T$2:$T$500)</f>
        <v>14610</v>
      </c>
      <c r="AI276" s="46">
        <f>IF(ISERROR(AK276/AJ276),0,AK276/AJ276)</f>
        <v>0.86586916319926033</v>
      </c>
      <c r="AJ276" s="22">
        <f>SUM(DataSourceBySite!$C$2:$C$500)</f>
        <v>17304</v>
      </c>
      <c r="AK276" s="22">
        <f>SUM(DataSourceBySite!$V$2:$V$500)</f>
        <v>14983</v>
      </c>
      <c r="AL276" s="23">
        <f>SUM(DataSourceBySite!$W$2:$W$500)</f>
        <v>24848</v>
      </c>
      <c r="AM276" s="48">
        <f>IF(ISERROR(AO276/AN276),0,AO276/AN276)</f>
        <v>1</v>
      </c>
      <c r="AN276" s="23">
        <f>SUM(DataSourceBySite!$W$2:$W$500)</f>
        <v>24848</v>
      </c>
      <c r="AO276" s="23">
        <f>SUM(DataSourceBySite!$Y$2:$Y$500)</f>
        <v>24848</v>
      </c>
      <c r="AP276" s="48">
        <f>IF(ISERROR(AR276/AQ276),0,AR276/AQ276)</f>
        <v>0.98953638119768195</v>
      </c>
      <c r="AQ276" s="23">
        <f>SUM(DataSourceBySite!$W$2:$W$500)</f>
        <v>24848</v>
      </c>
      <c r="AR276" s="23">
        <f>SUM(DataSourceBySite!$AA$2:$AA$500)</f>
        <v>24588</v>
      </c>
      <c r="AS276" s="48">
        <f>IF(ISERROR(AU276/AT276),0,AU276/AT276)</f>
        <v>0.97689954925949773</v>
      </c>
      <c r="AT276" s="23">
        <f>SUM(DataSourceBySite!$W$2:$W$500)</f>
        <v>24848</v>
      </c>
      <c r="AU276" s="23">
        <f>SUM(DataSourceBySite!$AC$2:$AC$500)</f>
        <v>24274</v>
      </c>
      <c r="AV276" s="48">
        <f>IF(ISERROR(AX276/AW276),0,AX276/AW276)</f>
        <v>0.96277366387636831</v>
      </c>
      <c r="AW276" s="23">
        <f>SUM(DataSourceBySite!$W$2:$W$500)</f>
        <v>24848</v>
      </c>
      <c r="AX276" s="23">
        <f>SUM(DataSourceBySite!$AE$2:$AE$500)</f>
        <v>23923</v>
      </c>
      <c r="AY276" s="48">
        <f>IF(ISERROR(BA276/AZ276),0,BA276/AZ276)</f>
        <v>0.86320830650354152</v>
      </c>
      <c r="AZ276" s="23">
        <f>SUM(DataSourceBySite!$W$2:$W$500)</f>
        <v>24848</v>
      </c>
      <c r="BA276" s="23">
        <f>SUM(DataSourceBySite!$AG$2:$AG$500)</f>
        <v>21449</v>
      </c>
      <c r="BB276" s="48">
        <f>IF(ISERROR(BD276/BC276),0,BD276/BC276)</f>
        <v>0.80622182871860915</v>
      </c>
      <c r="BC276" s="23">
        <f>SUM(DataSourceBySite!$W$2:$W$500)</f>
        <v>24848</v>
      </c>
      <c r="BD276" s="23">
        <f>SUM(DataSourceBySite!$AI$2:$AI$500)</f>
        <v>20033</v>
      </c>
      <c r="BE276" s="48">
        <f>IF(ISERROR(BG276/BF276),0,BG276/BF276)</f>
        <v>0.79008370895041857</v>
      </c>
      <c r="BF276" s="23">
        <f>SUM(DataSourceBySite!$W$2:$W$500)</f>
        <v>24848</v>
      </c>
      <c r="BG276" s="23">
        <f>SUM(DataSourceBySite!$AK$2:$AK$500)</f>
        <v>19632</v>
      </c>
      <c r="BH276" s="48">
        <f>IF(ISERROR(BJ276/BI276),0,BJ276/BI276)</f>
        <v>0.97766419832582097</v>
      </c>
      <c r="BI276" s="23">
        <f>SUM(DataSourceBySite!$W$2:$W$500)</f>
        <v>24848</v>
      </c>
      <c r="BJ276" s="23">
        <f>SUM(DataSourceBySite!$AM$2:$AM$500)</f>
        <v>24293</v>
      </c>
    </row>
  </sheetData>
  <mergeCells count="32">
    <mergeCell ref="A276:B276"/>
    <mergeCell ref="F10:F11"/>
    <mergeCell ref="G10:G11"/>
    <mergeCell ref="C10:C11"/>
    <mergeCell ref="D10:D11"/>
    <mergeCell ref="A10:A11"/>
    <mergeCell ref="B10:B11"/>
    <mergeCell ref="E10:E11"/>
    <mergeCell ref="H10:H11"/>
    <mergeCell ref="I10:I11"/>
    <mergeCell ref="AF10:AH10"/>
    <mergeCell ref="AL10:AL11"/>
    <mergeCell ref="AI10:AK10"/>
    <mergeCell ref="J10:L10"/>
    <mergeCell ref="M10:M11"/>
    <mergeCell ref="N10:P10"/>
    <mergeCell ref="Q10:S10"/>
    <mergeCell ref="AC10:AE10"/>
    <mergeCell ref="J9:L9"/>
    <mergeCell ref="M9:AK9"/>
    <mergeCell ref="AL9:BJ9"/>
    <mergeCell ref="BH10:BJ10"/>
    <mergeCell ref="AS10:AU10"/>
    <mergeCell ref="AV10:AX10"/>
    <mergeCell ref="AY10:BA10"/>
    <mergeCell ref="BB10:BD10"/>
    <mergeCell ref="BE10:BG10"/>
    <mergeCell ref="W10:Y10"/>
    <mergeCell ref="T10:V10"/>
    <mergeCell ref="AP10:AR10"/>
    <mergeCell ref="Z10:AB10"/>
    <mergeCell ref="AM10:AO10"/>
  </mergeCells>
  <conditionalFormatting sqref="A10:A11 E12:F273">
    <cfRule type="colorScale" priority="44">
      <colorScale>
        <cfvo type="min"/>
        <cfvo type="percentile" val="50"/>
        <cfvo type="max"/>
        <color rgb="FFF8696B"/>
        <color rgb="FFFFEB84"/>
        <color rgb="FF63BE7B"/>
      </colorScale>
    </cfRule>
  </conditionalFormatting>
  <conditionalFormatting sqref="E276">
    <cfRule type="colorScale" priority="1">
      <colorScale>
        <cfvo type="min"/>
        <cfvo type="percentile" val="50"/>
        <cfvo type="max"/>
        <color rgb="FFF8696B"/>
        <color rgb="FFFFEB84"/>
        <color rgb="FF63BE7B"/>
      </colorScale>
    </cfRule>
  </conditionalFormatting>
  <conditionalFormatting sqref="F276">
    <cfRule type="colorScale" priority="2">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2" customWidth="1"/>
    <col min="2" max="2" width="98.7265625" style="52" customWidth="1"/>
    <col min="3" max="16384" width="8.7265625" style="52"/>
  </cols>
  <sheetData>
    <row r="2" spans="1:2" x14ac:dyDescent="0.35">
      <c r="A2" s="55" t="s">
        <v>40</v>
      </c>
      <c r="B2" s="56" t="s">
        <v>41</v>
      </c>
    </row>
    <row r="3" spans="1:2" x14ac:dyDescent="0.35">
      <c r="A3" s="57"/>
      <c r="B3" s="58"/>
    </row>
    <row r="4" spans="1:2" x14ac:dyDescent="0.35">
      <c r="A4" s="57"/>
      <c r="B4" s="58" t="s">
        <v>42</v>
      </c>
    </row>
    <row r="5" spans="1:2" x14ac:dyDescent="0.35">
      <c r="A5" s="57"/>
      <c r="B5" s="58"/>
    </row>
    <row r="6" spans="1:2" x14ac:dyDescent="0.35">
      <c r="A6" s="57"/>
      <c r="B6" s="58"/>
    </row>
    <row r="7" spans="1:2" x14ac:dyDescent="0.35">
      <c r="A7" s="57"/>
      <c r="B7" s="58"/>
    </row>
    <row r="8" spans="1:2" x14ac:dyDescent="0.35">
      <c r="A8" s="57"/>
      <c r="B8" s="58"/>
    </row>
    <row r="9" spans="1:2" ht="42.5" x14ac:dyDescent="0.35">
      <c r="A9" s="59"/>
      <c r="B9" s="60" t="s">
        <v>43</v>
      </c>
    </row>
    <row r="10" spans="1:2" x14ac:dyDescent="0.35">
      <c r="A10" s="57"/>
      <c r="B10" s="58"/>
    </row>
    <row r="11" spans="1:2" x14ac:dyDescent="0.35">
      <c r="A11" s="57"/>
      <c r="B11" s="58"/>
    </row>
    <row r="12" spans="1:2" x14ac:dyDescent="0.35">
      <c r="A12" s="57"/>
      <c r="B12" s="58"/>
    </row>
    <row r="13" spans="1:2" x14ac:dyDescent="0.35">
      <c r="A13" s="59"/>
      <c r="B13" s="61" t="s">
        <v>44</v>
      </c>
    </row>
    <row r="14" spans="1:2" x14ac:dyDescent="0.35">
      <c r="A14" s="57"/>
      <c r="B14" s="58"/>
    </row>
    <row r="15" spans="1:2" x14ac:dyDescent="0.35">
      <c r="A15" s="57"/>
      <c r="B15" s="58"/>
    </row>
    <row r="16" spans="1:2" x14ac:dyDescent="0.35">
      <c r="A16" s="57"/>
      <c r="B16" s="58"/>
    </row>
    <row r="17" spans="1:2" x14ac:dyDescent="0.35">
      <c r="A17" s="57"/>
      <c r="B17" s="58"/>
    </row>
    <row r="18" spans="1:2" x14ac:dyDescent="0.35">
      <c r="A18" s="59"/>
      <c r="B18" s="61" t="s">
        <v>45</v>
      </c>
    </row>
    <row r="19" spans="1:2" x14ac:dyDescent="0.35">
      <c r="A19" s="57"/>
      <c r="B19" s="58"/>
    </row>
    <row r="20" spans="1:2" x14ac:dyDescent="0.35">
      <c r="A20" s="57"/>
      <c r="B20" s="58"/>
    </row>
    <row r="21" spans="1:2" x14ac:dyDescent="0.35">
      <c r="A21" s="57"/>
      <c r="B21" s="58"/>
    </row>
    <row r="22" spans="1:2" x14ac:dyDescent="0.35">
      <c r="A22" s="62"/>
      <c r="B22" s="63"/>
    </row>
    <row r="23" spans="1:2" x14ac:dyDescent="0.35">
      <c r="A23" s="59"/>
      <c r="B23" s="61" t="s">
        <v>46</v>
      </c>
    </row>
    <row r="24" spans="1:2" x14ac:dyDescent="0.35">
      <c r="A24" s="57"/>
      <c r="B24" s="58"/>
    </row>
    <row r="25" spans="1:2" x14ac:dyDescent="0.35">
      <c r="A25" s="57"/>
      <c r="B25" s="58"/>
    </row>
    <row r="26" spans="1:2" x14ac:dyDescent="0.35">
      <c r="A26" s="58"/>
      <c r="B26" s="58"/>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2" r:id="rId4">
          <objectPr defaultSize="0" r:id="rId5">
            <anchor moveWithCells="1">
              <from>
                <xdr:col>0</xdr:col>
                <xdr:colOff>171450</xdr:colOff>
                <xdr:row>12</xdr:row>
                <xdr:rowOff>12700</xdr:rowOff>
              </from>
              <to>
                <xdr:col>0</xdr:col>
                <xdr:colOff>2470150</xdr:colOff>
                <xdr:row>14</xdr:row>
                <xdr:rowOff>171450</xdr:rowOff>
              </to>
            </anchor>
          </objectPr>
        </oleObject>
      </mc:Choice>
      <mc:Fallback>
        <oleObject progId="Packager Shell Object" shapeId="2052" r:id="rId4"/>
      </mc:Fallback>
    </mc:AlternateContent>
    <mc:AlternateContent xmlns:mc="http://schemas.openxmlformats.org/markup-compatibility/2006">
      <mc:Choice Requires="x14">
        <oleObject progId="Packager Shell Object" shapeId="2053" r:id="rId6">
          <objectPr defaultSize="0" r:id="rId7">
            <anchor moveWithCells="1">
              <from>
                <xdr:col>0</xdr:col>
                <xdr:colOff>177800</xdr:colOff>
                <xdr:row>17</xdr:row>
                <xdr:rowOff>6350</xdr:rowOff>
              </from>
              <to>
                <xdr:col>0</xdr:col>
                <xdr:colOff>2184400</xdr:colOff>
                <xdr:row>19</xdr:row>
                <xdr:rowOff>165100</xdr:rowOff>
              </to>
            </anchor>
          </objectPr>
        </oleObject>
      </mc:Choice>
      <mc:Fallback>
        <oleObject progId="Packager Shell Object" shapeId="2053" r:id="rId6"/>
      </mc:Fallback>
    </mc:AlternateContent>
    <mc:AlternateContent xmlns:mc="http://schemas.openxmlformats.org/markup-compatibility/2006">
      <mc:Choice Requires="x14">
        <oleObject progId="Packager Shell Object" shapeId="2054" r:id="rId8">
          <objectPr defaultSize="0" r:id="rId9">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8"/>
      </mc:Fallback>
    </mc:AlternateContent>
    <mc:AlternateContent xmlns:mc="http://schemas.openxmlformats.org/markup-compatibility/2006">
      <mc:Choice Requires="x14">
        <oleObject progId="Packager Shell Object" shapeId="2058" r:id="rId10">
          <objectPr defaultSize="0" r:id="rId11">
            <anchor moveWithCells="1">
              <from>
                <xdr:col>0</xdr:col>
                <xdr:colOff>171450</xdr:colOff>
                <xdr:row>2</xdr:row>
                <xdr:rowOff>25400</xdr:rowOff>
              </from>
              <to>
                <xdr:col>0</xdr:col>
                <xdr:colOff>1930400</xdr:colOff>
                <xdr:row>5</xdr:row>
                <xdr:rowOff>0</xdr:rowOff>
              </to>
            </anchor>
          </objectPr>
        </oleObject>
      </mc:Choice>
      <mc:Fallback>
        <oleObject progId="Packager Shell Object" shapeId="2058" r:id="rId10"/>
      </mc:Fallback>
    </mc:AlternateContent>
    <mc:AlternateContent xmlns:mc="http://schemas.openxmlformats.org/markup-compatibility/2006">
      <mc:Choice Requires="x14">
        <oleObject progId="Packager Shell Object" shapeId="2059" r:id="rId12">
          <objectPr defaultSize="0" r:id="rId13">
            <anchor moveWithCells="1">
              <from>
                <xdr:col>0</xdr:col>
                <xdr:colOff>190500</xdr:colOff>
                <xdr:row>8</xdr:row>
                <xdr:rowOff>31750</xdr:rowOff>
              </from>
              <to>
                <xdr:col>0</xdr:col>
                <xdr:colOff>1936750</xdr:colOff>
                <xdr:row>9</xdr:row>
                <xdr:rowOff>19050</xdr:rowOff>
              </to>
            </anchor>
          </objectPr>
        </oleObject>
      </mc:Choice>
      <mc:Fallback>
        <oleObject progId="Packager Shell Object" shapeId="2059"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56"/>
  <sheetViews>
    <sheetView workbookViewId="0"/>
  </sheetViews>
  <sheetFormatPr defaultRowHeight="14.5" x14ac:dyDescent="0.35"/>
  <sheetData>
    <row r="1" spans="1:40"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row>
    <row r="2" spans="1:40" x14ac:dyDescent="0.35">
      <c r="A2" t="s">
        <v>87</v>
      </c>
      <c r="B2" t="s">
        <v>88</v>
      </c>
      <c r="C2">
        <v>395</v>
      </c>
      <c r="D2">
        <v>1</v>
      </c>
      <c r="E2">
        <v>395</v>
      </c>
      <c r="F2">
        <v>1</v>
      </c>
      <c r="G2">
        <v>395</v>
      </c>
      <c r="H2">
        <v>1</v>
      </c>
      <c r="I2">
        <v>395</v>
      </c>
      <c r="J2">
        <v>0.97719999999999996</v>
      </c>
      <c r="K2">
        <v>386</v>
      </c>
      <c r="L2">
        <v>1</v>
      </c>
      <c r="M2">
        <v>395</v>
      </c>
      <c r="N2">
        <v>0.99239999999999995</v>
      </c>
      <c r="O2">
        <v>392</v>
      </c>
      <c r="P2">
        <v>216</v>
      </c>
      <c r="Q2">
        <v>0.80559999999999998</v>
      </c>
      <c r="R2">
        <v>174</v>
      </c>
      <c r="S2">
        <v>0.99239999999999995</v>
      </c>
      <c r="T2">
        <v>392</v>
      </c>
      <c r="U2">
        <v>1</v>
      </c>
      <c r="V2">
        <v>395</v>
      </c>
      <c r="W2">
        <v>651</v>
      </c>
      <c r="X2">
        <v>1</v>
      </c>
      <c r="Y2">
        <v>651</v>
      </c>
      <c r="Z2">
        <v>1</v>
      </c>
      <c r="AA2">
        <v>651</v>
      </c>
      <c r="AB2">
        <v>0.94620000000000004</v>
      </c>
      <c r="AC2">
        <v>616</v>
      </c>
      <c r="AD2">
        <v>1</v>
      </c>
      <c r="AE2">
        <v>651</v>
      </c>
      <c r="AF2">
        <v>1</v>
      </c>
      <c r="AG2">
        <v>651</v>
      </c>
      <c r="AH2">
        <v>1</v>
      </c>
      <c r="AI2">
        <v>651</v>
      </c>
      <c r="AJ2">
        <v>1</v>
      </c>
      <c r="AK2">
        <v>651</v>
      </c>
      <c r="AL2">
        <v>0.90780000000000005</v>
      </c>
      <c r="AM2">
        <v>591</v>
      </c>
      <c r="AN2">
        <v>396</v>
      </c>
    </row>
    <row r="3" spans="1:40" x14ac:dyDescent="0.35">
      <c r="A3" t="s">
        <v>89</v>
      </c>
      <c r="B3" t="s">
        <v>90</v>
      </c>
      <c r="C3">
        <v>154</v>
      </c>
      <c r="D3">
        <v>0.96099999999999997</v>
      </c>
      <c r="E3">
        <v>148</v>
      </c>
      <c r="F3">
        <v>1</v>
      </c>
      <c r="G3">
        <v>154</v>
      </c>
      <c r="H3">
        <v>1</v>
      </c>
      <c r="I3">
        <v>154</v>
      </c>
      <c r="J3">
        <v>0.97399999999999998</v>
      </c>
      <c r="K3">
        <v>150</v>
      </c>
      <c r="L3">
        <v>0.97399999999999998</v>
      </c>
      <c r="M3">
        <v>150</v>
      </c>
      <c r="N3">
        <v>1</v>
      </c>
      <c r="O3">
        <v>154</v>
      </c>
      <c r="P3">
        <v>36</v>
      </c>
      <c r="Q3">
        <v>1</v>
      </c>
      <c r="R3">
        <v>36</v>
      </c>
      <c r="S3">
        <v>1</v>
      </c>
      <c r="T3">
        <v>154</v>
      </c>
      <c r="U3">
        <v>1</v>
      </c>
      <c r="V3">
        <v>154</v>
      </c>
      <c r="W3">
        <v>303</v>
      </c>
      <c r="X3">
        <v>1</v>
      </c>
      <c r="Y3">
        <v>303</v>
      </c>
      <c r="Z3">
        <v>1</v>
      </c>
      <c r="AA3">
        <v>303</v>
      </c>
      <c r="AB3">
        <v>0.98680000000000001</v>
      </c>
      <c r="AC3">
        <v>299</v>
      </c>
      <c r="AD3">
        <v>0.98680000000000001</v>
      </c>
      <c r="AE3">
        <v>299</v>
      </c>
      <c r="AF3">
        <v>1</v>
      </c>
      <c r="AG3">
        <v>303</v>
      </c>
      <c r="AH3">
        <v>1</v>
      </c>
      <c r="AI3">
        <v>303</v>
      </c>
      <c r="AJ3">
        <v>1</v>
      </c>
      <c r="AK3">
        <v>303</v>
      </c>
      <c r="AL3">
        <v>1</v>
      </c>
      <c r="AM3">
        <v>303</v>
      </c>
      <c r="AN3">
        <v>154</v>
      </c>
    </row>
    <row r="4" spans="1:40" x14ac:dyDescent="0.35">
      <c r="A4" t="s">
        <v>91</v>
      </c>
      <c r="B4" t="s">
        <v>92</v>
      </c>
      <c r="C4">
        <v>146</v>
      </c>
      <c r="D4">
        <v>1</v>
      </c>
      <c r="E4">
        <v>146</v>
      </c>
      <c r="F4">
        <v>1</v>
      </c>
      <c r="G4">
        <v>146</v>
      </c>
      <c r="H4">
        <v>0.97260000000000002</v>
      </c>
      <c r="I4">
        <v>142</v>
      </c>
      <c r="J4">
        <v>0.97950000000000004</v>
      </c>
      <c r="K4">
        <v>143</v>
      </c>
      <c r="L4">
        <v>0.94520000000000004</v>
      </c>
      <c r="M4">
        <v>138</v>
      </c>
      <c r="N4">
        <v>0.54790000000000005</v>
      </c>
      <c r="O4">
        <v>80</v>
      </c>
      <c r="P4">
        <v>19</v>
      </c>
      <c r="Q4">
        <v>1</v>
      </c>
      <c r="R4">
        <v>19</v>
      </c>
      <c r="S4">
        <v>0.54790000000000005</v>
      </c>
      <c r="T4">
        <v>80</v>
      </c>
      <c r="U4">
        <v>1</v>
      </c>
      <c r="V4">
        <v>146</v>
      </c>
      <c r="W4">
        <v>333</v>
      </c>
      <c r="X4">
        <v>1</v>
      </c>
      <c r="Y4">
        <v>333</v>
      </c>
      <c r="Z4">
        <v>0.97599999999999998</v>
      </c>
      <c r="AA4">
        <v>325</v>
      </c>
      <c r="AB4">
        <v>0.94289999999999996</v>
      </c>
      <c r="AC4">
        <v>314</v>
      </c>
      <c r="AD4">
        <v>0.92190000000000005</v>
      </c>
      <c r="AE4">
        <v>307</v>
      </c>
      <c r="AF4">
        <v>1</v>
      </c>
      <c r="AG4">
        <v>333</v>
      </c>
      <c r="AH4">
        <v>1</v>
      </c>
      <c r="AI4">
        <v>333</v>
      </c>
      <c r="AJ4">
        <v>1</v>
      </c>
      <c r="AK4">
        <v>333</v>
      </c>
      <c r="AL4">
        <v>1</v>
      </c>
      <c r="AM4">
        <v>333</v>
      </c>
      <c r="AN4">
        <v>146</v>
      </c>
    </row>
    <row r="5" spans="1:40" x14ac:dyDescent="0.35">
      <c r="A5" t="s">
        <v>93</v>
      </c>
      <c r="B5" t="s">
        <v>94</v>
      </c>
      <c r="C5">
        <v>534</v>
      </c>
      <c r="D5">
        <v>1</v>
      </c>
      <c r="E5">
        <v>534</v>
      </c>
      <c r="F5">
        <v>1</v>
      </c>
      <c r="G5">
        <v>534</v>
      </c>
      <c r="H5">
        <v>1</v>
      </c>
      <c r="I5">
        <v>534</v>
      </c>
      <c r="J5">
        <v>1</v>
      </c>
      <c r="K5">
        <v>534</v>
      </c>
      <c r="L5">
        <v>1</v>
      </c>
      <c r="M5">
        <v>534</v>
      </c>
      <c r="N5">
        <v>0.94189999999999996</v>
      </c>
      <c r="O5">
        <v>503</v>
      </c>
      <c r="P5">
        <v>230</v>
      </c>
      <c r="Q5">
        <v>1</v>
      </c>
      <c r="R5">
        <v>230</v>
      </c>
      <c r="S5">
        <v>0.94189999999999996</v>
      </c>
      <c r="T5">
        <v>503</v>
      </c>
      <c r="U5">
        <v>0.94189999999999996</v>
      </c>
      <c r="V5">
        <v>503</v>
      </c>
      <c r="W5">
        <v>827</v>
      </c>
      <c r="X5">
        <v>1</v>
      </c>
      <c r="Y5">
        <v>827</v>
      </c>
      <c r="Z5">
        <v>1</v>
      </c>
      <c r="AA5">
        <v>827</v>
      </c>
      <c r="AB5">
        <v>1</v>
      </c>
      <c r="AC5">
        <v>827</v>
      </c>
      <c r="AD5">
        <v>1</v>
      </c>
      <c r="AE5">
        <v>827</v>
      </c>
      <c r="AF5">
        <v>0.96250000000000002</v>
      </c>
      <c r="AG5">
        <v>796</v>
      </c>
      <c r="AH5">
        <v>0.96250000000000002</v>
      </c>
      <c r="AI5">
        <v>796</v>
      </c>
      <c r="AJ5">
        <v>0.96250000000000002</v>
      </c>
      <c r="AK5">
        <v>796</v>
      </c>
      <c r="AL5">
        <v>1</v>
      </c>
      <c r="AM5">
        <v>827</v>
      </c>
      <c r="AN5">
        <v>536</v>
      </c>
    </row>
    <row r="6" spans="1:40" x14ac:dyDescent="0.35">
      <c r="A6" t="s">
        <v>95</v>
      </c>
      <c r="B6" t="s">
        <v>96</v>
      </c>
      <c r="C6">
        <v>435</v>
      </c>
      <c r="D6">
        <v>1</v>
      </c>
      <c r="E6">
        <v>435</v>
      </c>
      <c r="F6">
        <v>1</v>
      </c>
      <c r="G6">
        <v>435</v>
      </c>
      <c r="H6">
        <v>1</v>
      </c>
      <c r="I6">
        <v>435</v>
      </c>
      <c r="J6">
        <v>1</v>
      </c>
      <c r="K6">
        <v>435</v>
      </c>
      <c r="L6">
        <v>1</v>
      </c>
      <c r="M6">
        <v>435</v>
      </c>
      <c r="N6">
        <v>0.99309999999999998</v>
      </c>
      <c r="O6">
        <v>432</v>
      </c>
      <c r="P6">
        <v>213</v>
      </c>
      <c r="Q6">
        <v>0.99060000000000004</v>
      </c>
      <c r="R6">
        <v>211</v>
      </c>
      <c r="S6">
        <v>0.99309999999999998</v>
      </c>
      <c r="T6">
        <v>432</v>
      </c>
      <c r="U6">
        <v>1</v>
      </c>
      <c r="V6">
        <v>435</v>
      </c>
      <c r="W6">
        <v>435</v>
      </c>
      <c r="X6">
        <v>1</v>
      </c>
      <c r="Y6">
        <v>435</v>
      </c>
      <c r="Z6">
        <v>1</v>
      </c>
      <c r="AA6">
        <v>435</v>
      </c>
      <c r="AB6">
        <v>1</v>
      </c>
      <c r="AC6">
        <v>435</v>
      </c>
      <c r="AD6">
        <v>1</v>
      </c>
      <c r="AE6">
        <v>435</v>
      </c>
      <c r="AF6">
        <v>1</v>
      </c>
      <c r="AG6">
        <v>435</v>
      </c>
      <c r="AH6">
        <v>1</v>
      </c>
      <c r="AI6">
        <v>435</v>
      </c>
      <c r="AJ6">
        <v>1</v>
      </c>
      <c r="AK6">
        <v>435</v>
      </c>
      <c r="AL6">
        <v>0.99309999999999998</v>
      </c>
      <c r="AM6">
        <v>432</v>
      </c>
      <c r="AN6">
        <v>435</v>
      </c>
    </row>
    <row r="7" spans="1:40" x14ac:dyDescent="0.35">
      <c r="A7" t="s">
        <v>97</v>
      </c>
      <c r="B7" t="s">
        <v>98</v>
      </c>
      <c r="C7">
        <v>270</v>
      </c>
      <c r="D7">
        <v>1</v>
      </c>
      <c r="E7">
        <v>270</v>
      </c>
      <c r="F7">
        <v>1</v>
      </c>
      <c r="G7">
        <v>270</v>
      </c>
      <c r="H7">
        <v>1</v>
      </c>
      <c r="I7">
        <v>270</v>
      </c>
      <c r="J7">
        <v>1</v>
      </c>
      <c r="K7">
        <v>270</v>
      </c>
      <c r="L7">
        <v>1</v>
      </c>
      <c r="M7">
        <v>270</v>
      </c>
      <c r="N7">
        <v>0.99260000000000004</v>
      </c>
      <c r="O7">
        <v>268</v>
      </c>
      <c r="P7">
        <v>79</v>
      </c>
      <c r="Q7">
        <v>1</v>
      </c>
      <c r="R7">
        <v>79</v>
      </c>
      <c r="S7">
        <v>0.99260000000000004</v>
      </c>
      <c r="T7">
        <v>268</v>
      </c>
      <c r="U7">
        <v>1</v>
      </c>
      <c r="V7">
        <v>270</v>
      </c>
      <c r="W7">
        <v>371</v>
      </c>
      <c r="X7">
        <v>1</v>
      </c>
      <c r="Y7">
        <v>371</v>
      </c>
      <c r="Z7">
        <v>1</v>
      </c>
      <c r="AA7">
        <v>371</v>
      </c>
      <c r="AB7">
        <v>1</v>
      </c>
      <c r="AC7">
        <v>371</v>
      </c>
      <c r="AD7">
        <v>1</v>
      </c>
      <c r="AE7">
        <v>371</v>
      </c>
      <c r="AF7">
        <v>0</v>
      </c>
      <c r="AG7">
        <v>0</v>
      </c>
      <c r="AH7">
        <v>0</v>
      </c>
      <c r="AI7">
        <v>0</v>
      </c>
      <c r="AJ7">
        <v>0</v>
      </c>
      <c r="AK7">
        <v>0</v>
      </c>
      <c r="AL7">
        <v>0.74929999999999997</v>
      </c>
      <c r="AM7">
        <v>278</v>
      </c>
      <c r="AN7">
        <v>270</v>
      </c>
    </row>
    <row r="8" spans="1:40" x14ac:dyDescent="0.35">
      <c r="A8" t="s">
        <v>99</v>
      </c>
      <c r="B8" t="s">
        <v>100</v>
      </c>
      <c r="C8">
        <v>139</v>
      </c>
      <c r="D8">
        <v>1</v>
      </c>
      <c r="E8">
        <v>139</v>
      </c>
      <c r="F8">
        <v>1</v>
      </c>
      <c r="G8">
        <v>139</v>
      </c>
      <c r="H8">
        <v>1</v>
      </c>
      <c r="I8">
        <v>139</v>
      </c>
      <c r="J8">
        <v>1</v>
      </c>
      <c r="K8">
        <v>139</v>
      </c>
      <c r="L8">
        <v>1</v>
      </c>
      <c r="M8">
        <v>139</v>
      </c>
      <c r="N8">
        <v>1</v>
      </c>
      <c r="O8">
        <v>139</v>
      </c>
      <c r="P8">
        <v>73</v>
      </c>
      <c r="Q8">
        <v>1</v>
      </c>
      <c r="R8">
        <v>73</v>
      </c>
      <c r="S8">
        <v>1</v>
      </c>
      <c r="T8">
        <v>139</v>
      </c>
      <c r="U8">
        <v>1</v>
      </c>
      <c r="V8">
        <v>139</v>
      </c>
      <c r="W8">
        <v>139</v>
      </c>
      <c r="X8">
        <v>1</v>
      </c>
      <c r="Y8">
        <v>139</v>
      </c>
      <c r="Z8">
        <v>1</v>
      </c>
      <c r="AA8">
        <v>139</v>
      </c>
      <c r="AB8">
        <v>1</v>
      </c>
      <c r="AC8">
        <v>139</v>
      </c>
      <c r="AD8">
        <v>1</v>
      </c>
      <c r="AE8">
        <v>139</v>
      </c>
      <c r="AF8">
        <v>1</v>
      </c>
      <c r="AG8">
        <v>139</v>
      </c>
      <c r="AH8">
        <v>1</v>
      </c>
      <c r="AI8">
        <v>139</v>
      </c>
      <c r="AJ8">
        <v>1</v>
      </c>
      <c r="AK8">
        <v>139</v>
      </c>
      <c r="AL8">
        <v>1</v>
      </c>
      <c r="AM8">
        <v>139</v>
      </c>
      <c r="AN8">
        <v>139</v>
      </c>
    </row>
    <row r="9" spans="1:40" x14ac:dyDescent="0.35">
      <c r="A9" t="s">
        <v>101</v>
      </c>
      <c r="B9" t="s">
        <v>102</v>
      </c>
      <c r="C9">
        <v>899</v>
      </c>
      <c r="D9">
        <v>0.92769999999999997</v>
      </c>
      <c r="E9">
        <v>834</v>
      </c>
      <c r="F9">
        <v>1</v>
      </c>
      <c r="G9">
        <v>899</v>
      </c>
      <c r="H9">
        <v>1</v>
      </c>
      <c r="I9">
        <v>899</v>
      </c>
      <c r="J9">
        <v>1</v>
      </c>
      <c r="K9">
        <v>899</v>
      </c>
      <c r="L9">
        <v>1</v>
      </c>
      <c r="M9">
        <v>899</v>
      </c>
      <c r="N9">
        <v>1</v>
      </c>
      <c r="O9">
        <v>899</v>
      </c>
      <c r="P9">
        <v>70</v>
      </c>
      <c r="Q9">
        <v>1</v>
      </c>
      <c r="R9">
        <v>70</v>
      </c>
      <c r="S9">
        <v>1</v>
      </c>
      <c r="T9">
        <v>899</v>
      </c>
      <c r="U9">
        <v>0</v>
      </c>
      <c r="V9">
        <v>0</v>
      </c>
      <c r="W9">
        <v>899</v>
      </c>
      <c r="X9">
        <v>1</v>
      </c>
      <c r="Y9">
        <v>899</v>
      </c>
      <c r="Z9">
        <v>1</v>
      </c>
      <c r="AA9">
        <v>899</v>
      </c>
      <c r="AB9">
        <v>1</v>
      </c>
      <c r="AC9">
        <v>899</v>
      </c>
      <c r="AD9">
        <v>1</v>
      </c>
      <c r="AE9">
        <v>899</v>
      </c>
      <c r="AF9">
        <v>1</v>
      </c>
      <c r="AG9">
        <v>899</v>
      </c>
      <c r="AH9">
        <v>1</v>
      </c>
      <c r="AI9">
        <v>899</v>
      </c>
      <c r="AJ9">
        <v>1</v>
      </c>
      <c r="AK9">
        <v>899</v>
      </c>
      <c r="AL9">
        <v>1</v>
      </c>
      <c r="AM9">
        <v>899</v>
      </c>
      <c r="AN9">
        <v>899</v>
      </c>
    </row>
    <row r="10" spans="1:40" x14ac:dyDescent="0.35">
      <c r="A10" t="s">
        <v>103</v>
      </c>
      <c r="B10" t="s">
        <v>104</v>
      </c>
      <c r="C10">
        <v>401</v>
      </c>
      <c r="D10">
        <v>1</v>
      </c>
      <c r="E10">
        <v>401</v>
      </c>
      <c r="F10">
        <v>1</v>
      </c>
      <c r="G10">
        <v>401</v>
      </c>
      <c r="H10">
        <v>1</v>
      </c>
      <c r="I10">
        <v>401</v>
      </c>
      <c r="J10">
        <v>0.99750000000000005</v>
      </c>
      <c r="K10">
        <v>400</v>
      </c>
      <c r="L10">
        <v>0.99750000000000005</v>
      </c>
      <c r="M10">
        <v>400</v>
      </c>
      <c r="N10">
        <v>0.995</v>
      </c>
      <c r="O10">
        <v>399</v>
      </c>
      <c r="P10">
        <v>290</v>
      </c>
      <c r="Q10">
        <v>0.87590000000000001</v>
      </c>
      <c r="R10">
        <v>254</v>
      </c>
      <c r="S10">
        <v>0.995</v>
      </c>
      <c r="T10">
        <v>399</v>
      </c>
      <c r="U10">
        <v>1</v>
      </c>
      <c r="V10">
        <v>401</v>
      </c>
      <c r="W10">
        <v>580</v>
      </c>
      <c r="X10">
        <v>1</v>
      </c>
      <c r="Y10">
        <v>580</v>
      </c>
      <c r="Z10">
        <v>0.98280000000000001</v>
      </c>
      <c r="AA10">
        <v>570</v>
      </c>
      <c r="AB10">
        <v>0.99829999999999997</v>
      </c>
      <c r="AC10">
        <v>579</v>
      </c>
      <c r="AD10">
        <v>0.98099999999999998</v>
      </c>
      <c r="AE10">
        <v>569</v>
      </c>
      <c r="AF10">
        <v>1</v>
      </c>
      <c r="AG10">
        <v>580</v>
      </c>
      <c r="AH10">
        <v>1</v>
      </c>
      <c r="AI10">
        <v>580</v>
      </c>
      <c r="AJ10">
        <v>1</v>
      </c>
      <c r="AK10">
        <v>580</v>
      </c>
      <c r="AL10">
        <v>1</v>
      </c>
      <c r="AM10">
        <v>580</v>
      </c>
      <c r="AN10">
        <v>401</v>
      </c>
    </row>
    <row r="11" spans="1:40" x14ac:dyDescent="0.35">
      <c r="A11" t="s">
        <v>105</v>
      </c>
      <c r="B11" t="s">
        <v>106</v>
      </c>
      <c r="C11">
        <v>327</v>
      </c>
      <c r="D11">
        <v>1</v>
      </c>
      <c r="E11">
        <v>327</v>
      </c>
      <c r="F11">
        <v>1</v>
      </c>
      <c r="G11">
        <v>327</v>
      </c>
      <c r="H11">
        <v>1</v>
      </c>
      <c r="I11">
        <v>327</v>
      </c>
      <c r="J11">
        <v>1</v>
      </c>
      <c r="K11">
        <v>327</v>
      </c>
      <c r="L11">
        <v>1</v>
      </c>
      <c r="M11">
        <v>327</v>
      </c>
      <c r="N11">
        <v>0.92659999999999998</v>
      </c>
      <c r="O11">
        <v>303</v>
      </c>
      <c r="P11">
        <v>296</v>
      </c>
      <c r="Q11">
        <v>0.96279999999999999</v>
      </c>
      <c r="R11">
        <v>285</v>
      </c>
      <c r="S11">
        <v>0.91439999999999999</v>
      </c>
      <c r="T11">
        <v>299</v>
      </c>
      <c r="U11">
        <v>0.98780000000000001</v>
      </c>
      <c r="V11">
        <v>323</v>
      </c>
      <c r="W11">
        <v>327</v>
      </c>
      <c r="X11">
        <v>1</v>
      </c>
      <c r="Y11">
        <v>327</v>
      </c>
      <c r="Z11">
        <v>1</v>
      </c>
      <c r="AA11">
        <v>327</v>
      </c>
      <c r="AB11">
        <v>1</v>
      </c>
      <c r="AC11">
        <v>327</v>
      </c>
      <c r="AD11">
        <v>1</v>
      </c>
      <c r="AE11">
        <v>327</v>
      </c>
      <c r="AF11">
        <v>0.95720000000000005</v>
      </c>
      <c r="AG11">
        <v>313</v>
      </c>
      <c r="AH11">
        <v>0.93269999999999997</v>
      </c>
      <c r="AI11">
        <v>305</v>
      </c>
      <c r="AJ11">
        <v>0.93269999999999997</v>
      </c>
      <c r="AK11">
        <v>305</v>
      </c>
      <c r="AL11">
        <v>0</v>
      </c>
      <c r="AM11">
        <v>0</v>
      </c>
      <c r="AN11">
        <v>327</v>
      </c>
    </row>
    <row r="12" spans="1:40" x14ac:dyDescent="0.35">
      <c r="A12" t="s">
        <v>107</v>
      </c>
      <c r="B12" t="s">
        <v>108</v>
      </c>
      <c r="C12">
        <v>174</v>
      </c>
      <c r="D12">
        <v>1</v>
      </c>
      <c r="E12">
        <v>174</v>
      </c>
      <c r="F12">
        <v>1</v>
      </c>
      <c r="G12">
        <v>174</v>
      </c>
      <c r="H12">
        <v>1</v>
      </c>
      <c r="I12">
        <v>174</v>
      </c>
      <c r="J12">
        <v>1</v>
      </c>
      <c r="K12">
        <v>174</v>
      </c>
      <c r="L12">
        <v>1</v>
      </c>
      <c r="M12">
        <v>174</v>
      </c>
      <c r="N12">
        <v>1</v>
      </c>
      <c r="O12">
        <v>174</v>
      </c>
      <c r="P12">
        <v>68</v>
      </c>
      <c r="Q12">
        <v>0.51470000000000005</v>
      </c>
      <c r="R12">
        <v>35</v>
      </c>
      <c r="S12">
        <v>1</v>
      </c>
      <c r="T12">
        <v>174</v>
      </c>
      <c r="U12">
        <v>0.85629999999999995</v>
      </c>
      <c r="V12">
        <v>149</v>
      </c>
      <c r="W12">
        <v>327</v>
      </c>
      <c r="X12">
        <v>1</v>
      </c>
      <c r="Y12">
        <v>327</v>
      </c>
      <c r="Z12">
        <v>1</v>
      </c>
      <c r="AA12">
        <v>327</v>
      </c>
      <c r="AB12">
        <v>1</v>
      </c>
      <c r="AC12">
        <v>327</v>
      </c>
      <c r="AD12">
        <v>1</v>
      </c>
      <c r="AE12">
        <v>327</v>
      </c>
      <c r="AF12">
        <v>1</v>
      </c>
      <c r="AG12">
        <v>327</v>
      </c>
      <c r="AH12">
        <v>1</v>
      </c>
      <c r="AI12">
        <v>327</v>
      </c>
      <c r="AJ12">
        <v>1</v>
      </c>
      <c r="AK12">
        <v>327</v>
      </c>
      <c r="AL12">
        <v>1</v>
      </c>
      <c r="AM12">
        <v>327</v>
      </c>
      <c r="AN12">
        <v>175</v>
      </c>
    </row>
    <row r="13" spans="1:40" x14ac:dyDescent="0.35">
      <c r="A13" t="s">
        <v>109</v>
      </c>
      <c r="B13" t="s">
        <v>110</v>
      </c>
      <c r="C13">
        <v>1565</v>
      </c>
      <c r="D13">
        <v>1</v>
      </c>
      <c r="E13">
        <v>1565</v>
      </c>
      <c r="F13">
        <v>1</v>
      </c>
      <c r="G13">
        <v>1565</v>
      </c>
      <c r="H13">
        <v>1</v>
      </c>
      <c r="I13">
        <v>1565</v>
      </c>
      <c r="J13">
        <v>0.98529999999999995</v>
      </c>
      <c r="K13">
        <v>1542</v>
      </c>
      <c r="L13">
        <v>0.98529999999999995</v>
      </c>
      <c r="M13">
        <v>1542</v>
      </c>
      <c r="N13">
        <v>1</v>
      </c>
      <c r="O13">
        <v>1565</v>
      </c>
      <c r="P13">
        <v>1288</v>
      </c>
      <c r="Q13">
        <v>0.52329999999999999</v>
      </c>
      <c r="R13">
        <v>674</v>
      </c>
      <c r="S13">
        <v>0.99490000000000001</v>
      </c>
      <c r="T13">
        <v>1557</v>
      </c>
      <c r="U13">
        <v>0.96870000000000001</v>
      </c>
      <c r="V13">
        <v>1516</v>
      </c>
      <c r="W13">
        <v>2399</v>
      </c>
      <c r="X13">
        <v>1</v>
      </c>
      <c r="Y13">
        <v>2399</v>
      </c>
      <c r="Z13">
        <v>1</v>
      </c>
      <c r="AA13">
        <v>2399</v>
      </c>
      <c r="AB13">
        <v>0.98960000000000004</v>
      </c>
      <c r="AC13">
        <v>2374</v>
      </c>
      <c r="AD13">
        <v>0.98960000000000004</v>
      </c>
      <c r="AE13">
        <v>2374</v>
      </c>
      <c r="AF13">
        <v>0.90410000000000001</v>
      </c>
      <c r="AG13">
        <v>2169</v>
      </c>
      <c r="AH13">
        <v>0.90410000000000001</v>
      </c>
      <c r="AI13">
        <v>2169</v>
      </c>
      <c r="AJ13">
        <v>0.90410000000000001</v>
      </c>
      <c r="AK13">
        <v>2169</v>
      </c>
      <c r="AL13">
        <v>1</v>
      </c>
      <c r="AM13">
        <v>2399</v>
      </c>
      <c r="AN13">
        <v>1570</v>
      </c>
    </row>
    <row r="14" spans="1:40" x14ac:dyDescent="0.35">
      <c r="A14" t="s">
        <v>111</v>
      </c>
      <c r="B14" t="s">
        <v>112</v>
      </c>
      <c r="C14">
        <v>10</v>
      </c>
      <c r="D14">
        <v>1</v>
      </c>
      <c r="E14">
        <v>10</v>
      </c>
      <c r="F14">
        <v>1</v>
      </c>
      <c r="G14">
        <v>10</v>
      </c>
      <c r="H14">
        <v>1</v>
      </c>
      <c r="I14">
        <v>10</v>
      </c>
      <c r="J14">
        <v>1</v>
      </c>
      <c r="K14">
        <v>10</v>
      </c>
      <c r="L14">
        <v>1</v>
      </c>
      <c r="M14">
        <v>10</v>
      </c>
      <c r="N14">
        <v>1</v>
      </c>
      <c r="O14">
        <v>10</v>
      </c>
      <c r="P14">
        <v>0</v>
      </c>
      <c r="Q14">
        <v>0</v>
      </c>
      <c r="R14">
        <v>0</v>
      </c>
      <c r="S14">
        <v>1</v>
      </c>
      <c r="T14">
        <v>10</v>
      </c>
      <c r="U14">
        <v>0.9</v>
      </c>
      <c r="V14">
        <v>9</v>
      </c>
      <c r="W14">
        <v>17</v>
      </c>
      <c r="X14">
        <v>1</v>
      </c>
      <c r="Y14">
        <v>17</v>
      </c>
      <c r="Z14">
        <v>1</v>
      </c>
      <c r="AA14">
        <v>17</v>
      </c>
      <c r="AB14">
        <v>1</v>
      </c>
      <c r="AC14">
        <v>17</v>
      </c>
      <c r="AD14">
        <v>1</v>
      </c>
      <c r="AE14">
        <v>17</v>
      </c>
      <c r="AF14">
        <v>1</v>
      </c>
      <c r="AG14">
        <v>17</v>
      </c>
      <c r="AH14">
        <v>1</v>
      </c>
      <c r="AI14">
        <v>17</v>
      </c>
      <c r="AJ14">
        <v>0</v>
      </c>
      <c r="AK14">
        <v>0</v>
      </c>
      <c r="AL14">
        <v>1</v>
      </c>
      <c r="AM14">
        <v>17</v>
      </c>
      <c r="AN14">
        <v>68</v>
      </c>
    </row>
    <row r="15" spans="1:40" x14ac:dyDescent="0.35">
      <c r="A15" t="s">
        <v>113</v>
      </c>
      <c r="B15" t="s">
        <v>114</v>
      </c>
      <c r="C15">
        <v>116</v>
      </c>
      <c r="D15">
        <v>1</v>
      </c>
      <c r="E15">
        <v>116</v>
      </c>
      <c r="F15">
        <v>1</v>
      </c>
      <c r="G15">
        <v>116</v>
      </c>
      <c r="H15">
        <v>0.87070000000000003</v>
      </c>
      <c r="I15">
        <v>101</v>
      </c>
      <c r="J15">
        <v>1</v>
      </c>
      <c r="K15">
        <v>116</v>
      </c>
      <c r="L15">
        <v>0.73280000000000001</v>
      </c>
      <c r="M15">
        <v>85</v>
      </c>
      <c r="N15">
        <v>0.78449999999999998</v>
      </c>
      <c r="O15">
        <v>91</v>
      </c>
      <c r="P15">
        <v>32</v>
      </c>
      <c r="Q15">
        <v>1</v>
      </c>
      <c r="R15">
        <v>32</v>
      </c>
      <c r="S15">
        <v>0.73280000000000001</v>
      </c>
      <c r="T15">
        <v>85</v>
      </c>
      <c r="U15">
        <v>1</v>
      </c>
      <c r="V15">
        <v>116</v>
      </c>
      <c r="W15">
        <v>116</v>
      </c>
      <c r="X15">
        <v>1</v>
      </c>
      <c r="Y15">
        <v>116</v>
      </c>
      <c r="Z15">
        <v>0.87070000000000003</v>
      </c>
      <c r="AA15">
        <v>101</v>
      </c>
      <c r="AB15">
        <v>1</v>
      </c>
      <c r="AC15">
        <v>116</v>
      </c>
      <c r="AD15">
        <v>0.73280000000000001</v>
      </c>
      <c r="AE15">
        <v>85</v>
      </c>
      <c r="AF15">
        <v>0</v>
      </c>
      <c r="AG15">
        <v>0</v>
      </c>
      <c r="AH15">
        <v>0</v>
      </c>
      <c r="AI15">
        <v>0</v>
      </c>
      <c r="AJ15">
        <v>0</v>
      </c>
      <c r="AK15">
        <v>0</v>
      </c>
      <c r="AL15">
        <v>1</v>
      </c>
      <c r="AM15">
        <v>116</v>
      </c>
      <c r="AN15">
        <v>116</v>
      </c>
    </row>
    <row r="16" spans="1:40" x14ac:dyDescent="0.35">
      <c r="A16" t="s">
        <v>115</v>
      </c>
      <c r="B16" t="s">
        <v>116</v>
      </c>
      <c r="C16">
        <v>191</v>
      </c>
      <c r="D16">
        <v>0.91620000000000001</v>
      </c>
      <c r="E16">
        <v>175</v>
      </c>
      <c r="F16">
        <v>1</v>
      </c>
      <c r="G16">
        <v>191</v>
      </c>
      <c r="H16">
        <v>1</v>
      </c>
      <c r="I16">
        <v>191</v>
      </c>
      <c r="J16">
        <v>1</v>
      </c>
      <c r="K16">
        <v>191</v>
      </c>
      <c r="L16">
        <v>0.97909999999999997</v>
      </c>
      <c r="M16">
        <v>187</v>
      </c>
      <c r="N16">
        <v>0.49740000000000001</v>
      </c>
      <c r="O16">
        <v>95</v>
      </c>
      <c r="P16">
        <v>48</v>
      </c>
      <c r="Q16">
        <v>0.9375</v>
      </c>
      <c r="R16">
        <v>45</v>
      </c>
      <c r="S16">
        <v>0.49740000000000001</v>
      </c>
      <c r="T16">
        <v>95</v>
      </c>
      <c r="U16">
        <v>1</v>
      </c>
      <c r="V16">
        <v>191</v>
      </c>
      <c r="W16">
        <v>346</v>
      </c>
      <c r="X16">
        <v>1</v>
      </c>
      <c r="Y16">
        <v>346</v>
      </c>
      <c r="Z16">
        <v>1</v>
      </c>
      <c r="AA16">
        <v>346</v>
      </c>
      <c r="AB16">
        <v>0.97689999999999999</v>
      </c>
      <c r="AC16">
        <v>338</v>
      </c>
      <c r="AD16">
        <v>0.96819999999999995</v>
      </c>
      <c r="AE16">
        <v>335</v>
      </c>
      <c r="AF16">
        <v>0.50290000000000001</v>
      </c>
      <c r="AG16">
        <v>174</v>
      </c>
      <c r="AH16">
        <v>0</v>
      </c>
      <c r="AI16">
        <v>0</v>
      </c>
      <c r="AJ16">
        <v>0</v>
      </c>
      <c r="AK16">
        <v>0</v>
      </c>
      <c r="AL16">
        <v>0.8931</v>
      </c>
      <c r="AM16">
        <v>309</v>
      </c>
      <c r="AN16">
        <v>206</v>
      </c>
    </row>
    <row r="17" spans="1:40" x14ac:dyDescent="0.35">
      <c r="A17" t="s">
        <v>117</v>
      </c>
      <c r="B17" t="s">
        <v>118</v>
      </c>
      <c r="C17">
        <v>226</v>
      </c>
      <c r="D17">
        <v>0</v>
      </c>
      <c r="E17">
        <v>0</v>
      </c>
      <c r="F17">
        <v>1</v>
      </c>
      <c r="G17">
        <v>226</v>
      </c>
      <c r="H17">
        <v>1</v>
      </c>
      <c r="I17">
        <v>226</v>
      </c>
      <c r="J17">
        <v>1</v>
      </c>
      <c r="K17">
        <v>226</v>
      </c>
      <c r="L17">
        <v>1</v>
      </c>
      <c r="M17">
        <v>226</v>
      </c>
      <c r="N17">
        <v>0</v>
      </c>
      <c r="O17">
        <v>0</v>
      </c>
      <c r="P17">
        <v>0</v>
      </c>
      <c r="Q17">
        <v>0</v>
      </c>
      <c r="R17">
        <v>0</v>
      </c>
      <c r="S17">
        <v>0</v>
      </c>
      <c r="T17">
        <v>0</v>
      </c>
      <c r="U17">
        <v>1</v>
      </c>
      <c r="V17">
        <v>226</v>
      </c>
      <c r="W17">
        <v>254</v>
      </c>
      <c r="X17">
        <v>1</v>
      </c>
      <c r="Y17">
        <v>254</v>
      </c>
      <c r="Z17">
        <v>1</v>
      </c>
      <c r="AA17">
        <v>254</v>
      </c>
      <c r="AB17">
        <v>1</v>
      </c>
      <c r="AC17">
        <v>254</v>
      </c>
      <c r="AD17">
        <v>1</v>
      </c>
      <c r="AE17">
        <v>254</v>
      </c>
      <c r="AF17">
        <v>1</v>
      </c>
      <c r="AG17">
        <v>254</v>
      </c>
      <c r="AH17">
        <v>1</v>
      </c>
      <c r="AI17">
        <v>254</v>
      </c>
      <c r="AJ17">
        <v>1</v>
      </c>
      <c r="AK17">
        <v>254</v>
      </c>
      <c r="AL17">
        <v>1</v>
      </c>
      <c r="AM17">
        <v>254</v>
      </c>
      <c r="AN17">
        <v>226</v>
      </c>
    </row>
    <row r="18" spans="1:40" x14ac:dyDescent="0.35">
      <c r="A18" t="s">
        <v>119</v>
      </c>
      <c r="B18" t="s">
        <v>120</v>
      </c>
      <c r="C18">
        <v>283</v>
      </c>
      <c r="D18">
        <v>1</v>
      </c>
      <c r="E18">
        <v>283</v>
      </c>
      <c r="F18">
        <v>1</v>
      </c>
      <c r="G18">
        <v>283</v>
      </c>
      <c r="H18">
        <v>0.90459999999999996</v>
      </c>
      <c r="I18">
        <v>256</v>
      </c>
      <c r="J18">
        <v>1</v>
      </c>
      <c r="K18">
        <v>283</v>
      </c>
      <c r="L18">
        <v>0.90110000000000001</v>
      </c>
      <c r="M18">
        <v>255</v>
      </c>
      <c r="N18">
        <v>1</v>
      </c>
      <c r="O18">
        <v>283</v>
      </c>
      <c r="P18">
        <v>50</v>
      </c>
      <c r="Q18">
        <v>1</v>
      </c>
      <c r="R18">
        <v>50</v>
      </c>
      <c r="S18">
        <v>1</v>
      </c>
      <c r="T18">
        <v>283</v>
      </c>
      <c r="U18">
        <v>0.57950000000000002</v>
      </c>
      <c r="V18">
        <v>164</v>
      </c>
      <c r="W18">
        <v>283</v>
      </c>
      <c r="X18">
        <v>1</v>
      </c>
      <c r="Y18">
        <v>283</v>
      </c>
      <c r="Z18">
        <v>0.90459999999999996</v>
      </c>
      <c r="AA18">
        <v>256</v>
      </c>
      <c r="AB18">
        <v>1</v>
      </c>
      <c r="AC18">
        <v>283</v>
      </c>
      <c r="AD18">
        <v>0.90110000000000001</v>
      </c>
      <c r="AE18">
        <v>255</v>
      </c>
      <c r="AF18">
        <v>1</v>
      </c>
      <c r="AG18">
        <v>283</v>
      </c>
      <c r="AH18">
        <v>1</v>
      </c>
      <c r="AI18">
        <v>283</v>
      </c>
      <c r="AJ18">
        <v>1</v>
      </c>
      <c r="AK18">
        <v>283</v>
      </c>
      <c r="AL18">
        <v>1</v>
      </c>
      <c r="AM18">
        <v>283</v>
      </c>
      <c r="AN18">
        <v>403</v>
      </c>
    </row>
    <row r="19" spans="1:40" x14ac:dyDescent="0.35">
      <c r="A19" t="s">
        <v>121</v>
      </c>
      <c r="B19" t="s">
        <v>122</v>
      </c>
      <c r="C19">
        <v>1086</v>
      </c>
      <c r="D19">
        <v>1</v>
      </c>
      <c r="E19">
        <v>1086</v>
      </c>
      <c r="F19">
        <v>1</v>
      </c>
      <c r="G19">
        <v>1086</v>
      </c>
      <c r="H19">
        <v>1</v>
      </c>
      <c r="I19">
        <v>1086</v>
      </c>
      <c r="J19">
        <v>1</v>
      </c>
      <c r="K19">
        <v>1086</v>
      </c>
      <c r="L19">
        <v>1</v>
      </c>
      <c r="M19">
        <v>1086</v>
      </c>
      <c r="N19">
        <v>1</v>
      </c>
      <c r="O19">
        <v>1086</v>
      </c>
      <c r="P19">
        <v>306</v>
      </c>
      <c r="Q19">
        <v>4.58E-2</v>
      </c>
      <c r="R19">
        <v>14</v>
      </c>
      <c r="S19">
        <v>1</v>
      </c>
      <c r="T19">
        <v>1086</v>
      </c>
      <c r="U19">
        <v>1</v>
      </c>
      <c r="V19">
        <v>1086</v>
      </c>
      <c r="W19">
        <v>2272</v>
      </c>
      <c r="X19">
        <v>1</v>
      </c>
      <c r="Y19">
        <v>2272</v>
      </c>
      <c r="Z19">
        <v>1</v>
      </c>
      <c r="AA19">
        <v>2272</v>
      </c>
      <c r="AB19">
        <v>1</v>
      </c>
      <c r="AC19">
        <v>2272</v>
      </c>
      <c r="AD19">
        <v>1</v>
      </c>
      <c r="AE19">
        <v>2272</v>
      </c>
      <c r="AF19">
        <v>1</v>
      </c>
      <c r="AG19">
        <v>2272</v>
      </c>
      <c r="AH19">
        <v>1</v>
      </c>
      <c r="AI19">
        <v>2272</v>
      </c>
      <c r="AJ19">
        <v>1</v>
      </c>
      <c r="AK19">
        <v>2272</v>
      </c>
      <c r="AL19">
        <v>1</v>
      </c>
      <c r="AM19">
        <v>2272</v>
      </c>
      <c r="AN19">
        <v>1086</v>
      </c>
    </row>
    <row r="20" spans="1:40" x14ac:dyDescent="0.35">
      <c r="A20" t="s">
        <v>123</v>
      </c>
      <c r="B20" t="s">
        <v>124</v>
      </c>
      <c r="C20">
        <v>329</v>
      </c>
      <c r="D20">
        <v>1</v>
      </c>
      <c r="E20">
        <v>329</v>
      </c>
      <c r="F20">
        <v>1</v>
      </c>
      <c r="G20">
        <v>329</v>
      </c>
      <c r="H20">
        <v>1</v>
      </c>
      <c r="I20">
        <v>329</v>
      </c>
      <c r="J20">
        <v>0.97260000000000002</v>
      </c>
      <c r="K20">
        <v>320</v>
      </c>
      <c r="L20">
        <v>0.93310000000000004</v>
      </c>
      <c r="M20">
        <v>307</v>
      </c>
      <c r="N20">
        <v>0.78120000000000001</v>
      </c>
      <c r="O20">
        <v>257</v>
      </c>
      <c r="P20">
        <v>70</v>
      </c>
      <c r="Q20">
        <v>1</v>
      </c>
      <c r="R20">
        <v>70</v>
      </c>
      <c r="S20">
        <v>0.78120000000000001</v>
      </c>
      <c r="T20">
        <v>257</v>
      </c>
      <c r="U20">
        <v>1</v>
      </c>
      <c r="V20">
        <v>329</v>
      </c>
      <c r="W20">
        <v>580</v>
      </c>
      <c r="X20">
        <v>1</v>
      </c>
      <c r="Y20">
        <v>580</v>
      </c>
      <c r="Z20">
        <v>1</v>
      </c>
      <c r="AA20">
        <v>580</v>
      </c>
      <c r="AB20">
        <v>0.97760000000000002</v>
      </c>
      <c r="AC20">
        <v>567</v>
      </c>
      <c r="AD20">
        <v>0.93100000000000005</v>
      </c>
      <c r="AE20">
        <v>540</v>
      </c>
      <c r="AF20">
        <v>0.97070000000000001</v>
      </c>
      <c r="AG20">
        <v>563</v>
      </c>
      <c r="AH20">
        <v>0.97070000000000001</v>
      </c>
      <c r="AI20">
        <v>563</v>
      </c>
      <c r="AJ20">
        <v>0.96899999999999997</v>
      </c>
      <c r="AK20">
        <v>562</v>
      </c>
      <c r="AL20">
        <v>1</v>
      </c>
      <c r="AM20">
        <v>580</v>
      </c>
      <c r="AN20">
        <v>329</v>
      </c>
    </row>
    <row r="21" spans="1:40" x14ac:dyDescent="0.35">
      <c r="A21" t="s">
        <v>125</v>
      </c>
      <c r="B21" t="s">
        <v>126</v>
      </c>
      <c r="C21">
        <v>222</v>
      </c>
      <c r="D21">
        <v>1</v>
      </c>
      <c r="E21">
        <v>222</v>
      </c>
      <c r="F21">
        <v>1</v>
      </c>
      <c r="G21">
        <v>222</v>
      </c>
      <c r="H21">
        <v>1</v>
      </c>
      <c r="I21">
        <v>222</v>
      </c>
      <c r="J21">
        <v>1</v>
      </c>
      <c r="K21">
        <v>222</v>
      </c>
      <c r="L21">
        <v>1</v>
      </c>
      <c r="M21">
        <v>222</v>
      </c>
      <c r="N21">
        <v>0.79730000000000001</v>
      </c>
      <c r="O21">
        <v>177</v>
      </c>
      <c r="P21">
        <v>31</v>
      </c>
      <c r="Q21">
        <v>1</v>
      </c>
      <c r="R21">
        <v>31</v>
      </c>
      <c r="S21">
        <v>0.79730000000000001</v>
      </c>
      <c r="T21">
        <v>177</v>
      </c>
      <c r="U21">
        <v>1</v>
      </c>
      <c r="V21">
        <v>222</v>
      </c>
      <c r="W21">
        <v>304</v>
      </c>
      <c r="X21">
        <v>1</v>
      </c>
      <c r="Y21">
        <v>304</v>
      </c>
      <c r="Z21">
        <v>1</v>
      </c>
      <c r="AA21">
        <v>304</v>
      </c>
      <c r="AB21">
        <v>1</v>
      </c>
      <c r="AC21">
        <v>304</v>
      </c>
      <c r="AD21">
        <v>1</v>
      </c>
      <c r="AE21">
        <v>304</v>
      </c>
      <c r="AF21">
        <v>0.98680000000000001</v>
      </c>
      <c r="AG21">
        <v>300</v>
      </c>
      <c r="AH21">
        <v>2.3E-2</v>
      </c>
      <c r="AI21">
        <v>7</v>
      </c>
      <c r="AJ21">
        <v>6.6E-3</v>
      </c>
      <c r="AK21">
        <v>0</v>
      </c>
      <c r="AL21">
        <v>1</v>
      </c>
      <c r="AM21">
        <v>304</v>
      </c>
      <c r="AN21">
        <v>222</v>
      </c>
    </row>
    <row r="22" spans="1:40" x14ac:dyDescent="0.35">
      <c r="A22" t="s">
        <v>127</v>
      </c>
      <c r="B22" t="s">
        <v>128</v>
      </c>
      <c r="C22">
        <v>929</v>
      </c>
      <c r="D22">
        <v>0.75780000000000003</v>
      </c>
      <c r="E22">
        <v>704</v>
      </c>
      <c r="F22">
        <v>1</v>
      </c>
      <c r="G22">
        <v>929</v>
      </c>
      <c r="H22">
        <v>0.97199999999999998</v>
      </c>
      <c r="I22">
        <v>903</v>
      </c>
      <c r="J22">
        <v>0.98919999999999997</v>
      </c>
      <c r="K22">
        <v>919</v>
      </c>
      <c r="L22">
        <v>0.93220000000000003</v>
      </c>
      <c r="M22">
        <v>866</v>
      </c>
      <c r="N22">
        <v>0.92359999999999998</v>
      </c>
      <c r="O22">
        <v>858</v>
      </c>
      <c r="P22">
        <v>457</v>
      </c>
      <c r="Q22">
        <v>1</v>
      </c>
      <c r="R22">
        <v>457</v>
      </c>
      <c r="S22">
        <v>0.68889999999999996</v>
      </c>
      <c r="T22">
        <v>640</v>
      </c>
      <c r="U22">
        <v>1</v>
      </c>
      <c r="V22">
        <v>929</v>
      </c>
      <c r="W22">
        <v>1527</v>
      </c>
      <c r="X22">
        <v>1</v>
      </c>
      <c r="Y22">
        <v>1527</v>
      </c>
      <c r="Z22">
        <v>0.99929999999999997</v>
      </c>
      <c r="AA22">
        <v>1526</v>
      </c>
      <c r="AB22">
        <v>0.99350000000000005</v>
      </c>
      <c r="AC22">
        <v>1517</v>
      </c>
      <c r="AD22">
        <v>0.99280000000000002</v>
      </c>
      <c r="AE22">
        <v>1516</v>
      </c>
      <c r="AF22">
        <v>0.80810000000000004</v>
      </c>
      <c r="AG22">
        <v>1234</v>
      </c>
      <c r="AH22">
        <v>0.21279999999999999</v>
      </c>
      <c r="AI22">
        <v>325</v>
      </c>
      <c r="AJ22">
        <v>7.1999999999999998E-3</v>
      </c>
      <c r="AK22">
        <v>11</v>
      </c>
      <c r="AL22">
        <v>1</v>
      </c>
      <c r="AM22">
        <v>1527</v>
      </c>
      <c r="AN22">
        <v>936</v>
      </c>
    </row>
    <row r="23" spans="1:40" x14ac:dyDescent="0.35">
      <c r="A23" t="s">
        <v>129</v>
      </c>
      <c r="B23" t="s">
        <v>130</v>
      </c>
      <c r="C23">
        <v>223</v>
      </c>
      <c r="D23">
        <v>1</v>
      </c>
      <c r="E23">
        <v>223</v>
      </c>
      <c r="F23">
        <v>1</v>
      </c>
      <c r="G23">
        <v>223</v>
      </c>
      <c r="H23">
        <v>1</v>
      </c>
      <c r="I23">
        <v>223</v>
      </c>
      <c r="J23">
        <v>1</v>
      </c>
      <c r="K23">
        <v>223</v>
      </c>
      <c r="L23">
        <v>1</v>
      </c>
      <c r="M23">
        <v>223</v>
      </c>
      <c r="N23">
        <v>0.97760000000000002</v>
      </c>
      <c r="O23">
        <v>218</v>
      </c>
      <c r="P23">
        <v>93</v>
      </c>
      <c r="Q23">
        <v>1</v>
      </c>
      <c r="R23">
        <v>93</v>
      </c>
      <c r="S23">
        <v>0.97760000000000002</v>
      </c>
      <c r="T23">
        <v>218</v>
      </c>
      <c r="U23">
        <v>1</v>
      </c>
      <c r="V23">
        <v>223</v>
      </c>
      <c r="W23">
        <v>223</v>
      </c>
      <c r="X23">
        <v>1</v>
      </c>
      <c r="Y23">
        <v>223</v>
      </c>
      <c r="Z23">
        <v>1</v>
      </c>
      <c r="AA23">
        <v>223</v>
      </c>
      <c r="AB23">
        <v>1</v>
      </c>
      <c r="AC23">
        <v>223</v>
      </c>
      <c r="AD23">
        <v>1</v>
      </c>
      <c r="AE23">
        <v>223</v>
      </c>
      <c r="AF23">
        <v>0.97760000000000002</v>
      </c>
      <c r="AG23">
        <v>218</v>
      </c>
      <c r="AH23">
        <v>0.97760000000000002</v>
      </c>
      <c r="AI23">
        <v>218</v>
      </c>
      <c r="AJ23">
        <v>0.97760000000000002</v>
      </c>
      <c r="AK23">
        <v>218</v>
      </c>
      <c r="AL23">
        <v>1</v>
      </c>
      <c r="AM23">
        <v>223</v>
      </c>
      <c r="AN23">
        <v>223</v>
      </c>
    </row>
    <row r="24" spans="1:40" x14ac:dyDescent="0.35">
      <c r="A24" t="s">
        <v>131</v>
      </c>
      <c r="B24" t="s">
        <v>132</v>
      </c>
      <c r="C24">
        <v>487</v>
      </c>
      <c r="D24">
        <v>1</v>
      </c>
      <c r="E24">
        <v>487</v>
      </c>
      <c r="F24">
        <v>1</v>
      </c>
      <c r="G24">
        <v>487</v>
      </c>
      <c r="H24">
        <v>0.90349999999999997</v>
      </c>
      <c r="I24">
        <v>440</v>
      </c>
      <c r="J24">
        <v>0.97130000000000005</v>
      </c>
      <c r="K24">
        <v>473</v>
      </c>
      <c r="L24">
        <v>0.87890000000000001</v>
      </c>
      <c r="M24">
        <v>428</v>
      </c>
      <c r="N24">
        <v>1</v>
      </c>
      <c r="O24">
        <v>487</v>
      </c>
      <c r="P24">
        <v>275</v>
      </c>
      <c r="Q24">
        <v>1</v>
      </c>
      <c r="R24">
        <v>275</v>
      </c>
      <c r="S24">
        <v>1</v>
      </c>
      <c r="T24">
        <v>487</v>
      </c>
      <c r="U24">
        <v>1</v>
      </c>
      <c r="V24">
        <v>487</v>
      </c>
      <c r="W24">
        <v>766</v>
      </c>
      <c r="X24">
        <v>1</v>
      </c>
      <c r="Y24">
        <v>766</v>
      </c>
      <c r="Z24">
        <v>0.93340000000000001</v>
      </c>
      <c r="AA24">
        <v>715</v>
      </c>
      <c r="AB24">
        <v>0.98040000000000005</v>
      </c>
      <c r="AC24">
        <v>751</v>
      </c>
      <c r="AD24">
        <v>0.9204</v>
      </c>
      <c r="AE24">
        <v>705</v>
      </c>
      <c r="AF24">
        <v>1</v>
      </c>
      <c r="AG24">
        <v>766</v>
      </c>
      <c r="AH24">
        <v>1</v>
      </c>
      <c r="AI24">
        <v>766</v>
      </c>
      <c r="AJ24">
        <v>1</v>
      </c>
      <c r="AK24">
        <v>766</v>
      </c>
      <c r="AL24">
        <v>1</v>
      </c>
      <c r="AM24">
        <v>766</v>
      </c>
      <c r="AN24">
        <v>490</v>
      </c>
    </row>
    <row r="25" spans="1:40" x14ac:dyDescent="0.35">
      <c r="A25" t="s">
        <v>133</v>
      </c>
      <c r="B25" t="s">
        <v>134</v>
      </c>
      <c r="C25">
        <v>143</v>
      </c>
      <c r="D25">
        <v>1</v>
      </c>
      <c r="E25">
        <v>143</v>
      </c>
      <c r="F25">
        <v>1</v>
      </c>
      <c r="G25">
        <v>143</v>
      </c>
      <c r="H25">
        <v>1</v>
      </c>
      <c r="I25">
        <v>143</v>
      </c>
      <c r="J25">
        <v>0</v>
      </c>
      <c r="K25">
        <v>0</v>
      </c>
      <c r="L25">
        <v>0</v>
      </c>
      <c r="M25">
        <v>0</v>
      </c>
      <c r="N25">
        <v>0.98599999999999999</v>
      </c>
      <c r="O25">
        <v>141</v>
      </c>
      <c r="P25">
        <v>99</v>
      </c>
      <c r="Q25">
        <v>0.89900000000000002</v>
      </c>
      <c r="R25">
        <v>89</v>
      </c>
      <c r="S25">
        <v>1</v>
      </c>
      <c r="T25">
        <v>143</v>
      </c>
      <c r="U25">
        <v>1</v>
      </c>
      <c r="V25">
        <v>143</v>
      </c>
      <c r="W25">
        <v>153</v>
      </c>
      <c r="X25">
        <v>1</v>
      </c>
      <c r="Y25">
        <v>153</v>
      </c>
      <c r="Z25">
        <v>1</v>
      </c>
      <c r="AA25">
        <v>153</v>
      </c>
      <c r="AB25">
        <v>1</v>
      </c>
      <c r="AC25">
        <v>153</v>
      </c>
      <c r="AD25">
        <v>1</v>
      </c>
      <c r="AE25">
        <v>153</v>
      </c>
      <c r="AF25">
        <v>0.96730000000000005</v>
      </c>
      <c r="AG25">
        <v>148</v>
      </c>
      <c r="AH25">
        <v>0.98040000000000005</v>
      </c>
      <c r="AI25">
        <v>150</v>
      </c>
      <c r="AJ25">
        <v>0.85619999999999996</v>
      </c>
      <c r="AK25">
        <v>131</v>
      </c>
      <c r="AL25">
        <v>1</v>
      </c>
      <c r="AM25">
        <v>153</v>
      </c>
      <c r="AN25">
        <v>939</v>
      </c>
    </row>
    <row r="26" spans="1:40" x14ac:dyDescent="0.35">
      <c r="A26" t="s">
        <v>135</v>
      </c>
      <c r="B26" t="s">
        <v>136</v>
      </c>
      <c r="C26">
        <v>5</v>
      </c>
      <c r="D26">
        <v>1</v>
      </c>
      <c r="E26">
        <v>5</v>
      </c>
      <c r="F26">
        <v>1</v>
      </c>
      <c r="G26">
        <v>5</v>
      </c>
      <c r="H26">
        <v>1</v>
      </c>
      <c r="I26">
        <v>5</v>
      </c>
      <c r="J26">
        <v>0.8</v>
      </c>
      <c r="K26">
        <v>0</v>
      </c>
      <c r="L26">
        <v>0.8</v>
      </c>
      <c r="M26">
        <v>0</v>
      </c>
      <c r="N26">
        <v>1</v>
      </c>
      <c r="O26">
        <v>5</v>
      </c>
      <c r="P26">
        <v>0</v>
      </c>
      <c r="Q26">
        <v>0</v>
      </c>
      <c r="R26">
        <v>0</v>
      </c>
      <c r="S26">
        <v>1</v>
      </c>
      <c r="T26">
        <v>5</v>
      </c>
      <c r="U26">
        <v>1</v>
      </c>
      <c r="V26">
        <v>5</v>
      </c>
      <c r="W26">
        <v>8</v>
      </c>
      <c r="X26">
        <v>1</v>
      </c>
      <c r="Y26">
        <v>8</v>
      </c>
      <c r="Z26">
        <v>1</v>
      </c>
      <c r="AA26">
        <v>8</v>
      </c>
      <c r="AB26">
        <v>0.875</v>
      </c>
      <c r="AC26">
        <v>7</v>
      </c>
      <c r="AD26">
        <v>0.875</v>
      </c>
      <c r="AE26">
        <v>7</v>
      </c>
      <c r="AF26">
        <v>1</v>
      </c>
      <c r="AG26">
        <v>8</v>
      </c>
      <c r="AH26">
        <v>1</v>
      </c>
      <c r="AI26">
        <v>8</v>
      </c>
      <c r="AJ26">
        <v>1</v>
      </c>
      <c r="AK26">
        <v>8</v>
      </c>
      <c r="AL26">
        <v>1</v>
      </c>
      <c r="AM26">
        <v>8</v>
      </c>
      <c r="AN26">
        <v>5</v>
      </c>
    </row>
    <row r="27" spans="1:40" x14ac:dyDescent="0.35">
      <c r="A27" t="s">
        <v>137</v>
      </c>
      <c r="B27" t="s">
        <v>138</v>
      </c>
      <c r="C27">
        <v>152</v>
      </c>
      <c r="D27">
        <v>1</v>
      </c>
      <c r="E27">
        <v>152</v>
      </c>
      <c r="F27">
        <v>1</v>
      </c>
      <c r="G27">
        <v>152</v>
      </c>
      <c r="H27">
        <v>1</v>
      </c>
      <c r="I27">
        <v>152</v>
      </c>
      <c r="J27">
        <v>0.58550000000000002</v>
      </c>
      <c r="K27">
        <v>89</v>
      </c>
      <c r="L27">
        <v>0.24340000000000001</v>
      </c>
      <c r="M27">
        <v>37</v>
      </c>
      <c r="N27">
        <v>0.57889999999999997</v>
      </c>
      <c r="O27">
        <v>88</v>
      </c>
      <c r="P27">
        <v>65</v>
      </c>
      <c r="Q27">
        <v>1</v>
      </c>
      <c r="R27">
        <v>65</v>
      </c>
      <c r="S27">
        <v>0.57889999999999997</v>
      </c>
      <c r="T27">
        <v>88</v>
      </c>
      <c r="U27">
        <v>0.57889999999999997</v>
      </c>
      <c r="V27">
        <v>88</v>
      </c>
      <c r="W27">
        <v>152</v>
      </c>
      <c r="X27">
        <v>1</v>
      </c>
      <c r="Y27">
        <v>152</v>
      </c>
      <c r="Z27">
        <v>1</v>
      </c>
      <c r="AA27">
        <v>152</v>
      </c>
      <c r="AB27">
        <v>0.58550000000000002</v>
      </c>
      <c r="AC27">
        <v>89</v>
      </c>
      <c r="AD27">
        <v>0.24340000000000001</v>
      </c>
      <c r="AE27">
        <v>37</v>
      </c>
      <c r="AF27">
        <v>0.94740000000000002</v>
      </c>
      <c r="AG27">
        <v>144</v>
      </c>
      <c r="AH27">
        <v>0.94079999999999997</v>
      </c>
      <c r="AI27">
        <v>143</v>
      </c>
      <c r="AJ27">
        <v>0.57889999999999997</v>
      </c>
      <c r="AK27">
        <v>88</v>
      </c>
      <c r="AL27">
        <v>1</v>
      </c>
      <c r="AM27">
        <v>152</v>
      </c>
      <c r="AN27">
        <v>152</v>
      </c>
    </row>
    <row r="28" spans="1:40" x14ac:dyDescent="0.35">
      <c r="A28" t="s">
        <v>139</v>
      </c>
      <c r="B28" t="s">
        <v>140</v>
      </c>
      <c r="C28">
        <v>70</v>
      </c>
      <c r="D28">
        <v>1</v>
      </c>
      <c r="E28">
        <v>70</v>
      </c>
      <c r="F28">
        <v>1</v>
      </c>
      <c r="G28">
        <v>70</v>
      </c>
      <c r="H28">
        <v>1</v>
      </c>
      <c r="I28">
        <v>70</v>
      </c>
      <c r="J28">
        <v>0.5</v>
      </c>
      <c r="K28">
        <v>35</v>
      </c>
      <c r="L28">
        <v>0.5</v>
      </c>
      <c r="M28">
        <v>35</v>
      </c>
      <c r="N28">
        <v>0</v>
      </c>
      <c r="O28">
        <v>0</v>
      </c>
      <c r="P28">
        <v>0</v>
      </c>
      <c r="Q28">
        <v>0</v>
      </c>
      <c r="R28">
        <v>0</v>
      </c>
      <c r="S28">
        <v>0</v>
      </c>
      <c r="T28">
        <v>0</v>
      </c>
      <c r="U28">
        <v>0</v>
      </c>
      <c r="V28">
        <v>0</v>
      </c>
      <c r="W28">
        <v>70</v>
      </c>
      <c r="X28">
        <v>1</v>
      </c>
      <c r="Y28">
        <v>70</v>
      </c>
      <c r="Z28">
        <v>1</v>
      </c>
      <c r="AA28">
        <v>70</v>
      </c>
      <c r="AB28">
        <v>0.5</v>
      </c>
      <c r="AC28">
        <v>35</v>
      </c>
      <c r="AD28">
        <v>0.5</v>
      </c>
      <c r="AE28">
        <v>35</v>
      </c>
      <c r="AF28">
        <v>0</v>
      </c>
      <c r="AG28">
        <v>0</v>
      </c>
      <c r="AH28">
        <v>0</v>
      </c>
      <c r="AI28">
        <v>0</v>
      </c>
      <c r="AJ28">
        <v>0</v>
      </c>
      <c r="AK28">
        <v>0</v>
      </c>
      <c r="AL28">
        <v>1</v>
      </c>
      <c r="AM28">
        <v>70</v>
      </c>
      <c r="AN28">
        <v>70</v>
      </c>
    </row>
    <row r="29" spans="1:40" x14ac:dyDescent="0.35">
      <c r="A29" t="s">
        <v>141</v>
      </c>
      <c r="B29" t="s">
        <v>142</v>
      </c>
      <c r="C29">
        <v>128</v>
      </c>
      <c r="D29">
        <v>0.84379999999999999</v>
      </c>
      <c r="E29">
        <v>108</v>
      </c>
      <c r="F29">
        <v>1</v>
      </c>
      <c r="G29">
        <v>128</v>
      </c>
      <c r="H29">
        <v>1</v>
      </c>
      <c r="I29">
        <v>128</v>
      </c>
      <c r="J29">
        <v>0</v>
      </c>
      <c r="K29">
        <v>0</v>
      </c>
      <c r="L29">
        <v>0</v>
      </c>
      <c r="M29">
        <v>0</v>
      </c>
      <c r="N29">
        <v>0.97660000000000002</v>
      </c>
      <c r="O29">
        <v>125</v>
      </c>
      <c r="P29">
        <v>65</v>
      </c>
      <c r="Q29">
        <v>0</v>
      </c>
      <c r="R29">
        <v>0</v>
      </c>
      <c r="S29">
        <v>0.97660000000000002</v>
      </c>
      <c r="T29">
        <v>125</v>
      </c>
      <c r="U29">
        <v>1</v>
      </c>
      <c r="V29">
        <v>128</v>
      </c>
      <c r="W29">
        <v>138</v>
      </c>
      <c r="X29">
        <v>1</v>
      </c>
      <c r="Y29">
        <v>138</v>
      </c>
      <c r="Z29">
        <v>1</v>
      </c>
      <c r="AA29">
        <v>138</v>
      </c>
      <c r="AB29">
        <v>0</v>
      </c>
      <c r="AC29">
        <v>0</v>
      </c>
      <c r="AD29">
        <v>0</v>
      </c>
      <c r="AE29">
        <v>0</v>
      </c>
      <c r="AF29">
        <v>0</v>
      </c>
      <c r="AG29">
        <v>0</v>
      </c>
      <c r="AH29">
        <v>0</v>
      </c>
      <c r="AI29">
        <v>0</v>
      </c>
      <c r="AJ29">
        <v>0</v>
      </c>
      <c r="AK29">
        <v>0</v>
      </c>
      <c r="AL29">
        <v>1</v>
      </c>
      <c r="AM29">
        <v>138</v>
      </c>
      <c r="AN29">
        <v>617</v>
      </c>
    </row>
    <row r="30" spans="1:40" x14ac:dyDescent="0.35">
      <c r="A30" t="s">
        <v>143</v>
      </c>
      <c r="B30" t="s">
        <v>144</v>
      </c>
      <c r="C30">
        <v>369</v>
      </c>
      <c r="D30">
        <v>1</v>
      </c>
      <c r="E30">
        <v>369</v>
      </c>
      <c r="F30">
        <v>1</v>
      </c>
      <c r="G30">
        <v>369</v>
      </c>
      <c r="H30">
        <v>1</v>
      </c>
      <c r="I30">
        <v>369</v>
      </c>
      <c r="J30">
        <v>0.99729999999999996</v>
      </c>
      <c r="K30">
        <v>368</v>
      </c>
      <c r="L30">
        <v>0.99729999999999996</v>
      </c>
      <c r="M30">
        <v>368</v>
      </c>
      <c r="N30">
        <v>0.89700000000000002</v>
      </c>
      <c r="O30">
        <v>331</v>
      </c>
      <c r="P30">
        <v>43</v>
      </c>
      <c r="Q30">
        <v>0.97670000000000001</v>
      </c>
      <c r="R30">
        <v>42</v>
      </c>
      <c r="S30">
        <v>0.89700000000000002</v>
      </c>
      <c r="T30">
        <v>331</v>
      </c>
      <c r="U30">
        <v>1</v>
      </c>
      <c r="V30">
        <v>369</v>
      </c>
      <c r="W30">
        <v>633</v>
      </c>
      <c r="X30">
        <v>1</v>
      </c>
      <c r="Y30">
        <v>633</v>
      </c>
      <c r="Z30">
        <v>0.85619999999999996</v>
      </c>
      <c r="AA30">
        <v>542</v>
      </c>
      <c r="AB30">
        <v>0.99839999999999995</v>
      </c>
      <c r="AC30">
        <v>632</v>
      </c>
      <c r="AD30">
        <v>0.85470000000000002</v>
      </c>
      <c r="AE30">
        <v>541</v>
      </c>
      <c r="AF30">
        <v>1</v>
      </c>
      <c r="AG30">
        <v>633</v>
      </c>
      <c r="AH30">
        <v>1</v>
      </c>
      <c r="AI30">
        <v>633</v>
      </c>
      <c r="AJ30">
        <v>1</v>
      </c>
      <c r="AK30">
        <v>633</v>
      </c>
      <c r="AL30">
        <v>1</v>
      </c>
      <c r="AM30">
        <v>633</v>
      </c>
      <c r="AN30">
        <v>370</v>
      </c>
    </row>
    <row r="31" spans="1:40" x14ac:dyDescent="0.35">
      <c r="A31" t="s">
        <v>145</v>
      </c>
      <c r="B31" t="s">
        <v>146</v>
      </c>
      <c r="C31">
        <v>144</v>
      </c>
      <c r="D31">
        <v>1</v>
      </c>
      <c r="E31">
        <v>144</v>
      </c>
      <c r="F31">
        <v>1</v>
      </c>
      <c r="G31">
        <v>144</v>
      </c>
      <c r="H31">
        <v>1</v>
      </c>
      <c r="I31">
        <v>144</v>
      </c>
      <c r="J31">
        <v>1</v>
      </c>
      <c r="K31">
        <v>144</v>
      </c>
      <c r="L31">
        <v>1</v>
      </c>
      <c r="M31">
        <v>144</v>
      </c>
      <c r="N31">
        <v>1</v>
      </c>
      <c r="O31">
        <v>144</v>
      </c>
      <c r="P31">
        <v>54</v>
      </c>
      <c r="Q31">
        <v>1</v>
      </c>
      <c r="R31">
        <v>54</v>
      </c>
      <c r="S31">
        <v>1</v>
      </c>
      <c r="T31">
        <v>144</v>
      </c>
      <c r="U31">
        <v>1</v>
      </c>
      <c r="V31">
        <v>144</v>
      </c>
      <c r="W31">
        <v>214</v>
      </c>
      <c r="X31">
        <v>1</v>
      </c>
      <c r="Y31">
        <v>214</v>
      </c>
      <c r="Z31">
        <v>1</v>
      </c>
      <c r="AA31">
        <v>214</v>
      </c>
      <c r="AB31">
        <v>1</v>
      </c>
      <c r="AC31">
        <v>214</v>
      </c>
      <c r="AD31">
        <v>1</v>
      </c>
      <c r="AE31">
        <v>214</v>
      </c>
      <c r="AF31">
        <v>0.76639999999999997</v>
      </c>
      <c r="AG31">
        <v>164</v>
      </c>
      <c r="AH31">
        <v>0.76639999999999997</v>
      </c>
      <c r="AI31">
        <v>164</v>
      </c>
      <c r="AJ31">
        <v>0.76639999999999997</v>
      </c>
      <c r="AK31">
        <v>164</v>
      </c>
      <c r="AL31">
        <v>1</v>
      </c>
      <c r="AM31">
        <v>214</v>
      </c>
      <c r="AN31">
        <v>144</v>
      </c>
    </row>
    <row r="32" spans="1:40" x14ac:dyDescent="0.35">
      <c r="A32" t="s">
        <v>147</v>
      </c>
      <c r="B32" t="s">
        <v>148</v>
      </c>
      <c r="C32">
        <v>434</v>
      </c>
      <c r="D32">
        <v>1</v>
      </c>
      <c r="E32">
        <v>434</v>
      </c>
      <c r="F32">
        <v>1</v>
      </c>
      <c r="G32">
        <v>434</v>
      </c>
      <c r="H32">
        <v>1</v>
      </c>
      <c r="I32">
        <v>434</v>
      </c>
      <c r="J32">
        <v>1</v>
      </c>
      <c r="K32">
        <v>434</v>
      </c>
      <c r="L32">
        <v>1</v>
      </c>
      <c r="M32">
        <v>434</v>
      </c>
      <c r="N32">
        <v>1</v>
      </c>
      <c r="O32">
        <v>434</v>
      </c>
      <c r="P32">
        <v>139</v>
      </c>
      <c r="Q32">
        <v>4.3200000000000002E-2</v>
      </c>
      <c r="R32">
        <v>6</v>
      </c>
      <c r="S32">
        <v>1</v>
      </c>
      <c r="T32">
        <v>434</v>
      </c>
      <c r="U32">
        <v>1</v>
      </c>
      <c r="V32">
        <v>434</v>
      </c>
      <c r="W32">
        <v>878</v>
      </c>
      <c r="X32">
        <v>1</v>
      </c>
      <c r="Y32">
        <v>878</v>
      </c>
      <c r="Z32">
        <v>1</v>
      </c>
      <c r="AA32">
        <v>878</v>
      </c>
      <c r="AB32">
        <v>1</v>
      </c>
      <c r="AC32">
        <v>878</v>
      </c>
      <c r="AD32">
        <v>1</v>
      </c>
      <c r="AE32">
        <v>878</v>
      </c>
      <c r="AF32">
        <v>1</v>
      </c>
      <c r="AG32">
        <v>878</v>
      </c>
      <c r="AH32">
        <v>1</v>
      </c>
      <c r="AI32">
        <v>878</v>
      </c>
      <c r="AJ32">
        <v>1</v>
      </c>
      <c r="AK32">
        <v>878</v>
      </c>
      <c r="AL32">
        <v>0.97150000000000003</v>
      </c>
      <c r="AM32">
        <v>853</v>
      </c>
      <c r="AN32">
        <v>434</v>
      </c>
    </row>
    <row r="33" spans="1:40" x14ac:dyDescent="0.35">
      <c r="A33" t="s">
        <v>149</v>
      </c>
      <c r="B33" t="s">
        <v>150</v>
      </c>
      <c r="C33">
        <v>115</v>
      </c>
      <c r="D33">
        <v>1</v>
      </c>
      <c r="E33">
        <v>115</v>
      </c>
      <c r="F33">
        <v>1</v>
      </c>
      <c r="G33">
        <v>115</v>
      </c>
      <c r="H33">
        <v>0.64349999999999996</v>
      </c>
      <c r="I33">
        <v>74</v>
      </c>
      <c r="J33">
        <v>1</v>
      </c>
      <c r="K33">
        <v>115</v>
      </c>
      <c r="L33">
        <v>0.64349999999999996</v>
      </c>
      <c r="M33">
        <v>74</v>
      </c>
      <c r="N33">
        <v>0</v>
      </c>
      <c r="O33">
        <v>0</v>
      </c>
      <c r="P33">
        <v>0</v>
      </c>
      <c r="Q33">
        <v>0</v>
      </c>
      <c r="R33">
        <v>0</v>
      </c>
      <c r="S33">
        <v>0</v>
      </c>
      <c r="T33">
        <v>0</v>
      </c>
      <c r="U33">
        <v>0</v>
      </c>
      <c r="V33">
        <v>0</v>
      </c>
      <c r="W33">
        <v>115</v>
      </c>
      <c r="X33">
        <v>1</v>
      </c>
      <c r="Y33">
        <v>115</v>
      </c>
      <c r="Z33">
        <v>0.64349999999999996</v>
      </c>
      <c r="AA33">
        <v>74</v>
      </c>
      <c r="AB33">
        <v>1</v>
      </c>
      <c r="AC33">
        <v>115</v>
      </c>
      <c r="AD33">
        <v>0.64349999999999996</v>
      </c>
      <c r="AE33">
        <v>74</v>
      </c>
      <c r="AF33">
        <v>0</v>
      </c>
      <c r="AG33">
        <v>0</v>
      </c>
      <c r="AH33">
        <v>0</v>
      </c>
      <c r="AI33">
        <v>0</v>
      </c>
      <c r="AJ33">
        <v>0</v>
      </c>
      <c r="AK33">
        <v>0</v>
      </c>
      <c r="AL33">
        <v>1</v>
      </c>
      <c r="AM33">
        <v>115</v>
      </c>
      <c r="AN33">
        <v>115</v>
      </c>
    </row>
    <row r="34" spans="1:40" x14ac:dyDescent="0.35">
      <c r="A34" t="s">
        <v>151</v>
      </c>
      <c r="B34" t="s">
        <v>152</v>
      </c>
      <c r="C34">
        <v>82</v>
      </c>
      <c r="D34">
        <v>0.91459999999999997</v>
      </c>
      <c r="E34">
        <v>75</v>
      </c>
      <c r="F34">
        <v>1</v>
      </c>
      <c r="G34">
        <v>82</v>
      </c>
      <c r="H34">
        <v>1</v>
      </c>
      <c r="I34">
        <v>82</v>
      </c>
      <c r="J34">
        <v>0.56100000000000005</v>
      </c>
      <c r="K34">
        <v>46</v>
      </c>
      <c r="L34">
        <v>0.56100000000000005</v>
      </c>
      <c r="M34">
        <v>46</v>
      </c>
      <c r="N34">
        <v>0</v>
      </c>
      <c r="O34">
        <v>0</v>
      </c>
      <c r="P34">
        <v>0</v>
      </c>
      <c r="Q34">
        <v>0</v>
      </c>
      <c r="R34">
        <v>0</v>
      </c>
      <c r="S34">
        <v>0</v>
      </c>
      <c r="T34">
        <v>0</v>
      </c>
      <c r="U34">
        <v>0.34150000000000003</v>
      </c>
      <c r="V34">
        <v>28</v>
      </c>
      <c r="W34">
        <v>98</v>
      </c>
      <c r="X34">
        <v>1</v>
      </c>
      <c r="Y34">
        <v>98</v>
      </c>
      <c r="Z34">
        <v>1</v>
      </c>
      <c r="AA34">
        <v>98</v>
      </c>
      <c r="AB34">
        <v>0.90820000000000001</v>
      </c>
      <c r="AC34">
        <v>89</v>
      </c>
      <c r="AD34">
        <v>0.90820000000000001</v>
      </c>
      <c r="AE34">
        <v>89</v>
      </c>
      <c r="AF34">
        <v>3.0599999999999999E-2</v>
      </c>
      <c r="AG34">
        <v>0</v>
      </c>
      <c r="AH34">
        <v>0.1429</v>
      </c>
      <c r="AI34">
        <v>14</v>
      </c>
      <c r="AJ34">
        <v>0</v>
      </c>
      <c r="AK34">
        <v>0</v>
      </c>
      <c r="AL34">
        <v>1</v>
      </c>
      <c r="AM34">
        <v>98</v>
      </c>
      <c r="AN34">
        <v>181</v>
      </c>
    </row>
    <row r="35" spans="1:40" x14ac:dyDescent="0.35">
      <c r="A35" t="s">
        <v>153</v>
      </c>
      <c r="B35" t="s">
        <v>154</v>
      </c>
      <c r="C35">
        <v>210</v>
      </c>
      <c r="D35">
        <v>1</v>
      </c>
      <c r="E35">
        <v>210</v>
      </c>
      <c r="F35">
        <v>1</v>
      </c>
      <c r="G35">
        <v>210</v>
      </c>
      <c r="H35">
        <v>1</v>
      </c>
      <c r="I35">
        <v>210</v>
      </c>
      <c r="J35">
        <v>0.97140000000000004</v>
      </c>
      <c r="K35">
        <v>204</v>
      </c>
      <c r="L35">
        <v>0.97140000000000004</v>
      </c>
      <c r="M35">
        <v>204</v>
      </c>
      <c r="N35">
        <v>1</v>
      </c>
      <c r="O35">
        <v>210</v>
      </c>
      <c r="P35">
        <v>164</v>
      </c>
      <c r="Q35">
        <v>1</v>
      </c>
      <c r="R35">
        <v>164</v>
      </c>
      <c r="S35">
        <v>1</v>
      </c>
      <c r="T35">
        <v>210</v>
      </c>
      <c r="U35">
        <v>0.99519999999999997</v>
      </c>
      <c r="V35">
        <v>209</v>
      </c>
      <c r="W35">
        <v>295</v>
      </c>
      <c r="X35">
        <v>1</v>
      </c>
      <c r="Y35">
        <v>295</v>
      </c>
      <c r="Z35">
        <v>1</v>
      </c>
      <c r="AA35">
        <v>295</v>
      </c>
      <c r="AB35">
        <v>0.97629999999999995</v>
      </c>
      <c r="AC35">
        <v>288</v>
      </c>
      <c r="AD35">
        <v>0.97629999999999995</v>
      </c>
      <c r="AE35">
        <v>288</v>
      </c>
      <c r="AF35">
        <v>1</v>
      </c>
      <c r="AG35">
        <v>295</v>
      </c>
      <c r="AH35">
        <v>1</v>
      </c>
      <c r="AI35">
        <v>295</v>
      </c>
      <c r="AJ35">
        <v>1</v>
      </c>
      <c r="AK35">
        <v>295</v>
      </c>
      <c r="AL35">
        <v>1</v>
      </c>
      <c r="AM35">
        <v>295</v>
      </c>
      <c r="AN35">
        <v>210</v>
      </c>
    </row>
    <row r="36" spans="1:40" x14ac:dyDescent="0.35">
      <c r="A36" t="s">
        <v>155</v>
      </c>
      <c r="B36" t="s">
        <v>156</v>
      </c>
      <c r="C36">
        <v>24</v>
      </c>
      <c r="D36">
        <v>1</v>
      </c>
      <c r="E36">
        <v>24</v>
      </c>
      <c r="F36">
        <v>1</v>
      </c>
      <c r="G36">
        <v>24</v>
      </c>
      <c r="H36">
        <v>1</v>
      </c>
      <c r="I36">
        <v>24</v>
      </c>
      <c r="J36">
        <v>1</v>
      </c>
      <c r="K36">
        <v>24</v>
      </c>
      <c r="L36">
        <v>1</v>
      </c>
      <c r="M36">
        <v>24</v>
      </c>
      <c r="N36">
        <v>1</v>
      </c>
      <c r="O36">
        <v>24</v>
      </c>
      <c r="P36">
        <v>14</v>
      </c>
      <c r="Q36">
        <v>1</v>
      </c>
      <c r="R36">
        <v>14</v>
      </c>
      <c r="S36">
        <v>1</v>
      </c>
      <c r="T36">
        <v>24</v>
      </c>
      <c r="U36">
        <v>0.95830000000000004</v>
      </c>
      <c r="V36">
        <v>23</v>
      </c>
      <c r="W36">
        <v>66</v>
      </c>
      <c r="X36">
        <v>1</v>
      </c>
      <c r="Y36">
        <v>66</v>
      </c>
      <c r="Z36">
        <v>1</v>
      </c>
      <c r="AA36">
        <v>66</v>
      </c>
      <c r="AB36">
        <v>1</v>
      </c>
      <c r="AC36">
        <v>66</v>
      </c>
      <c r="AD36">
        <v>1</v>
      </c>
      <c r="AE36">
        <v>66</v>
      </c>
      <c r="AF36">
        <v>1</v>
      </c>
      <c r="AG36">
        <v>66</v>
      </c>
      <c r="AH36">
        <v>1</v>
      </c>
      <c r="AI36">
        <v>66</v>
      </c>
      <c r="AJ36">
        <v>1</v>
      </c>
      <c r="AK36">
        <v>66</v>
      </c>
      <c r="AL36">
        <v>1</v>
      </c>
      <c r="AM36">
        <v>66</v>
      </c>
      <c r="AN36">
        <v>24</v>
      </c>
    </row>
    <row r="37" spans="1:40" x14ac:dyDescent="0.35">
      <c r="A37" t="s">
        <v>157</v>
      </c>
      <c r="B37" t="s">
        <v>158</v>
      </c>
      <c r="C37">
        <v>653</v>
      </c>
      <c r="D37">
        <v>1</v>
      </c>
      <c r="E37">
        <v>653</v>
      </c>
      <c r="F37">
        <v>1</v>
      </c>
      <c r="G37">
        <v>653</v>
      </c>
      <c r="H37">
        <v>1</v>
      </c>
      <c r="I37">
        <v>653</v>
      </c>
      <c r="J37">
        <v>0.99690000000000001</v>
      </c>
      <c r="K37">
        <v>651</v>
      </c>
      <c r="L37">
        <v>0.99690000000000001</v>
      </c>
      <c r="M37">
        <v>651</v>
      </c>
      <c r="N37">
        <v>0.97089999999999999</v>
      </c>
      <c r="O37">
        <v>634</v>
      </c>
      <c r="P37">
        <v>411</v>
      </c>
      <c r="Q37">
        <v>0.98780000000000001</v>
      </c>
      <c r="R37">
        <v>406</v>
      </c>
      <c r="S37">
        <v>0.96940000000000004</v>
      </c>
      <c r="T37">
        <v>633</v>
      </c>
      <c r="U37">
        <v>0</v>
      </c>
      <c r="V37">
        <v>0</v>
      </c>
      <c r="W37">
        <v>1068</v>
      </c>
      <c r="X37">
        <v>1</v>
      </c>
      <c r="Y37">
        <v>1068</v>
      </c>
      <c r="Z37">
        <v>1</v>
      </c>
      <c r="AA37">
        <v>1068</v>
      </c>
      <c r="AB37">
        <v>0.99909999999999999</v>
      </c>
      <c r="AC37">
        <v>1067</v>
      </c>
      <c r="AD37">
        <v>0.99909999999999999</v>
      </c>
      <c r="AE37">
        <v>1067</v>
      </c>
      <c r="AF37">
        <v>0.99909999999999999</v>
      </c>
      <c r="AG37">
        <v>1067</v>
      </c>
      <c r="AH37">
        <v>0.99909999999999999</v>
      </c>
      <c r="AI37">
        <v>1067</v>
      </c>
      <c r="AJ37">
        <v>0.99909999999999999</v>
      </c>
      <c r="AK37">
        <v>1067</v>
      </c>
      <c r="AL37">
        <v>1</v>
      </c>
      <c r="AM37">
        <v>1068</v>
      </c>
      <c r="AN37">
        <v>653</v>
      </c>
    </row>
    <row r="38" spans="1:40" x14ac:dyDescent="0.35">
      <c r="A38" t="s">
        <v>159</v>
      </c>
      <c r="B38" t="s">
        <v>160</v>
      </c>
      <c r="C38">
        <v>131</v>
      </c>
      <c r="D38">
        <v>1</v>
      </c>
      <c r="E38">
        <v>131</v>
      </c>
      <c r="F38">
        <v>1</v>
      </c>
      <c r="G38">
        <v>131</v>
      </c>
      <c r="H38">
        <v>1</v>
      </c>
      <c r="I38">
        <v>131</v>
      </c>
      <c r="J38">
        <v>0.99239999999999995</v>
      </c>
      <c r="K38">
        <v>130</v>
      </c>
      <c r="L38">
        <v>0.99239999999999995</v>
      </c>
      <c r="M38">
        <v>130</v>
      </c>
      <c r="N38">
        <v>1</v>
      </c>
      <c r="O38">
        <v>131</v>
      </c>
      <c r="P38">
        <v>17</v>
      </c>
      <c r="Q38">
        <v>0.1176</v>
      </c>
      <c r="R38">
        <v>0</v>
      </c>
      <c r="S38">
        <v>1</v>
      </c>
      <c r="T38">
        <v>131</v>
      </c>
      <c r="U38">
        <v>1</v>
      </c>
      <c r="V38">
        <v>131</v>
      </c>
      <c r="W38">
        <v>140</v>
      </c>
      <c r="X38">
        <v>1</v>
      </c>
      <c r="Y38">
        <v>140</v>
      </c>
      <c r="Z38">
        <v>1</v>
      </c>
      <c r="AA38">
        <v>140</v>
      </c>
      <c r="AB38">
        <v>0.9</v>
      </c>
      <c r="AC38">
        <v>126</v>
      </c>
      <c r="AD38">
        <v>0.9</v>
      </c>
      <c r="AE38">
        <v>126</v>
      </c>
      <c r="AF38">
        <v>1</v>
      </c>
      <c r="AG38">
        <v>140</v>
      </c>
      <c r="AH38">
        <v>0.87139999999999995</v>
      </c>
      <c r="AI38">
        <v>122</v>
      </c>
      <c r="AJ38">
        <v>0.87139999999999995</v>
      </c>
      <c r="AK38">
        <v>122</v>
      </c>
      <c r="AL38">
        <v>1</v>
      </c>
      <c r="AM38">
        <v>140</v>
      </c>
      <c r="AN38">
        <v>131</v>
      </c>
    </row>
    <row r="39" spans="1:40" x14ac:dyDescent="0.35">
      <c r="A39" t="s">
        <v>161</v>
      </c>
      <c r="B39" t="s">
        <v>162</v>
      </c>
      <c r="C39">
        <v>120</v>
      </c>
      <c r="D39">
        <v>1</v>
      </c>
      <c r="E39">
        <v>120</v>
      </c>
      <c r="F39">
        <v>1</v>
      </c>
      <c r="G39">
        <v>120</v>
      </c>
      <c r="H39">
        <v>1</v>
      </c>
      <c r="I39">
        <v>120</v>
      </c>
      <c r="J39">
        <v>1</v>
      </c>
      <c r="K39">
        <v>120</v>
      </c>
      <c r="L39">
        <v>1</v>
      </c>
      <c r="M39">
        <v>120</v>
      </c>
      <c r="N39">
        <v>0.85829999999999995</v>
      </c>
      <c r="O39">
        <v>103</v>
      </c>
      <c r="P39">
        <v>66</v>
      </c>
      <c r="Q39">
        <v>0.93940000000000001</v>
      </c>
      <c r="R39">
        <v>62</v>
      </c>
      <c r="S39">
        <v>0.85829999999999995</v>
      </c>
      <c r="T39">
        <v>103</v>
      </c>
      <c r="U39">
        <v>1</v>
      </c>
      <c r="V39">
        <v>120</v>
      </c>
      <c r="W39">
        <v>136</v>
      </c>
      <c r="X39">
        <v>1</v>
      </c>
      <c r="Y39">
        <v>136</v>
      </c>
      <c r="Z39">
        <v>1</v>
      </c>
      <c r="AA39">
        <v>136</v>
      </c>
      <c r="AB39">
        <v>1</v>
      </c>
      <c r="AC39">
        <v>136</v>
      </c>
      <c r="AD39">
        <v>1</v>
      </c>
      <c r="AE39">
        <v>136</v>
      </c>
      <c r="AF39">
        <v>0.83089999999999997</v>
      </c>
      <c r="AG39">
        <v>113</v>
      </c>
      <c r="AH39">
        <v>0.83089999999999997</v>
      </c>
      <c r="AI39">
        <v>113</v>
      </c>
      <c r="AJ39">
        <v>0.83089999999999997</v>
      </c>
      <c r="AK39">
        <v>113</v>
      </c>
      <c r="AL39">
        <v>0.95589999999999997</v>
      </c>
      <c r="AM39">
        <v>130</v>
      </c>
      <c r="AN39">
        <v>120</v>
      </c>
    </row>
    <row r="40" spans="1:40" x14ac:dyDescent="0.35">
      <c r="A40" t="s">
        <v>163</v>
      </c>
      <c r="B40" t="s">
        <v>164</v>
      </c>
      <c r="C40">
        <v>107</v>
      </c>
      <c r="D40">
        <v>1</v>
      </c>
      <c r="E40">
        <v>107</v>
      </c>
      <c r="F40">
        <v>1</v>
      </c>
      <c r="G40">
        <v>107</v>
      </c>
      <c r="H40">
        <v>1</v>
      </c>
      <c r="I40">
        <v>107</v>
      </c>
      <c r="J40">
        <v>0.98129999999999995</v>
      </c>
      <c r="K40">
        <v>105</v>
      </c>
      <c r="L40">
        <v>0.98129999999999995</v>
      </c>
      <c r="M40">
        <v>105</v>
      </c>
      <c r="N40">
        <v>0.84109999999999996</v>
      </c>
      <c r="O40">
        <v>90</v>
      </c>
      <c r="P40">
        <v>56</v>
      </c>
      <c r="Q40">
        <v>1</v>
      </c>
      <c r="R40">
        <v>56</v>
      </c>
      <c r="S40">
        <v>0.84109999999999996</v>
      </c>
      <c r="T40">
        <v>90</v>
      </c>
      <c r="U40">
        <v>0.84109999999999996</v>
      </c>
      <c r="V40">
        <v>90</v>
      </c>
      <c r="W40">
        <v>197</v>
      </c>
      <c r="X40">
        <v>1</v>
      </c>
      <c r="Y40">
        <v>197</v>
      </c>
      <c r="Z40">
        <v>1</v>
      </c>
      <c r="AA40">
        <v>197</v>
      </c>
      <c r="AB40">
        <v>0.97460000000000002</v>
      </c>
      <c r="AC40">
        <v>192</v>
      </c>
      <c r="AD40">
        <v>0.97460000000000002</v>
      </c>
      <c r="AE40">
        <v>192</v>
      </c>
      <c r="AF40">
        <v>0.91369999999999996</v>
      </c>
      <c r="AG40">
        <v>180</v>
      </c>
      <c r="AH40">
        <v>0.91369999999999996</v>
      </c>
      <c r="AI40">
        <v>180</v>
      </c>
      <c r="AJ40">
        <v>0.91369999999999996</v>
      </c>
      <c r="AK40">
        <v>180</v>
      </c>
      <c r="AL40">
        <v>1</v>
      </c>
      <c r="AM40">
        <v>197</v>
      </c>
      <c r="AN40">
        <v>107</v>
      </c>
    </row>
    <row r="41" spans="1:40" x14ac:dyDescent="0.35">
      <c r="A41" t="s">
        <v>165</v>
      </c>
      <c r="B41" t="s">
        <v>166</v>
      </c>
      <c r="C41">
        <v>465</v>
      </c>
      <c r="D41">
        <v>1</v>
      </c>
      <c r="E41">
        <v>465</v>
      </c>
      <c r="F41">
        <v>1</v>
      </c>
      <c r="G41">
        <v>465</v>
      </c>
      <c r="H41">
        <v>0.99139999999999995</v>
      </c>
      <c r="I41">
        <v>461</v>
      </c>
      <c r="J41">
        <v>0.628</v>
      </c>
      <c r="K41">
        <v>292</v>
      </c>
      <c r="L41">
        <v>0</v>
      </c>
      <c r="M41">
        <v>0</v>
      </c>
      <c r="N41">
        <v>0</v>
      </c>
      <c r="O41">
        <v>0</v>
      </c>
      <c r="P41">
        <v>0</v>
      </c>
      <c r="Q41">
        <v>0</v>
      </c>
      <c r="R41">
        <v>0</v>
      </c>
      <c r="S41">
        <v>0</v>
      </c>
      <c r="T41">
        <v>0</v>
      </c>
      <c r="U41">
        <v>1</v>
      </c>
      <c r="V41">
        <v>465</v>
      </c>
      <c r="W41">
        <v>763</v>
      </c>
      <c r="X41">
        <v>1</v>
      </c>
      <c r="Y41">
        <v>763</v>
      </c>
      <c r="Z41">
        <v>1</v>
      </c>
      <c r="AA41">
        <v>763</v>
      </c>
      <c r="AB41">
        <v>0.97899999999999998</v>
      </c>
      <c r="AC41">
        <v>747</v>
      </c>
      <c r="AD41">
        <v>0.99609999999999999</v>
      </c>
      <c r="AE41">
        <v>760</v>
      </c>
      <c r="AF41">
        <v>0.99480000000000002</v>
      </c>
      <c r="AG41">
        <v>759</v>
      </c>
      <c r="AH41">
        <v>0.99480000000000002</v>
      </c>
      <c r="AI41">
        <v>759</v>
      </c>
      <c r="AJ41">
        <v>0.99480000000000002</v>
      </c>
      <c r="AK41">
        <v>759</v>
      </c>
      <c r="AL41">
        <v>1</v>
      </c>
      <c r="AM41">
        <v>763</v>
      </c>
      <c r="AN41">
        <v>465</v>
      </c>
    </row>
    <row r="42" spans="1:40" x14ac:dyDescent="0.35">
      <c r="A42" t="s">
        <v>167</v>
      </c>
      <c r="B42" t="s">
        <v>168</v>
      </c>
      <c r="C42">
        <v>95</v>
      </c>
      <c r="D42">
        <v>1</v>
      </c>
      <c r="E42">
        <v>95</v>
      </c>
      <c r="F42">
        <v>1</v>
      </c>
      <c r="G42">
        <v>95</v>
      </c>
      <c r="H42">
        <v>1</v>
      </c>
      <c r="I42">
        <v>95</v>
      </c>
      <c r="J42">
        <v>0.55789999999999995</v>
      </c>
      <c r="K42">
        <v>53</v>
      </c>
      <c r="L42">
        <v>0.55789999999999995</v>
      </c>
      <c r="M42">
        <v>53</v>
      </c>
      <c r="N42">
        <v>0</v>
      </c>
      <c r="O42">
        <v>0</v>
      </c>
      <c r="P42">
        <v>0</v>
      </c>
      <c r="Q42">
        <v>0</v>
      </c>
      <c r="R42">
        <v>0</v>
      </c>
      <c r="S42">
        <v>0</v>
      </c>
      <c r="T42">
        <v>0</v>
      </c>
      <c r="U42">
        <v>1</v>
      </c>
      <c r="V42">
        <v>95</v>
      </c>
      <c r="W42">
        <v>132</v>
      </c>
      <c r="X42">
        <v>1</v>
      </c>
      <c r="Y42">
        <v>132</v>
      </c>
      <c r="Z42">
        <v>1</v>
      </c>
      <c r="AA42">
        <v>132</v>
      </c>
      <c r="AB42">
        <v>0.68179999999999996</v>
      </c>
      <c r="AC42">
        <v>90</v>
      </c>
      <c r="AD42">
        <v>0.56059999999999999</v>
      </c>
      <c r="AE42">
        <v>74</v>
      </c>
      <c r="AF42">
        <v>1</v>
      </c>
      <c r="AG42">
        <v>132</v>
      </c>
      <c r="AH42">
        <v>1</v>
      </c>
      <c r="AI42">
        <v>132</v>
      </c>
      <c r="AJ42">
        <v>1</v>
      </c>
      <c r="AK42">
        <v>132</v>
      </c>
      <c r="AL42">
        <v>1</v>
      </c>
      <c r="AM42">
        <v>132</v>
      </c>
      <c r="AN42">
        <v>96</v>
      </c>
    </row>
    <row r="43" spans="1:40" x14ac:dyDescent="0.35">
      <c r="A43" t="s">
        <v>169</v>
      </c>
      <c r="B43" t="s">
        <v>170</v>
      </c>
      <c r="C43">
        <v>94</v>
      </c>
      <c r="D43">
        <v>1</v>
      </c>
      <c r="E43">
        <v>94</v>
      </c>
      <c r="F43">
        <v>1</v>
      </c>
      <c r="G43">
        <v>94</v>
      </c>
      <c r="H43">
        <v>1</v>
      </c>
      <c r="I43">
        <v>94</v>
      </c>
      <c r="J43">
        <v>0.82979999999999998</v>
      </c>
      <c r="K43">
        <v>78</v>
      </c>
      <c r="L43">
        <v>0.82979999999999998</v>
      </c>
      <c r="M43">
        <v>78</v>
      </c>
      <c r="N43">
        <v>1</v>
      </c>
      <c r="O43">
        <v>94</v>
      </c>
      <c r="P43">
        <v>53</v>
      </c>
      <c r="Q43">
        <v>0</v>
      </c>
      <c r="R43">
        <v>0</v>
      </c>
      <c r="S43">
        <v>1</v>
      </c>
      <c r="T43">
        <v>94</v>
      </c>
      <c r="U43">
        <v>1</v>
      </c>
      <c r="V43">
        <v>94</v>
      </c>
      <c r="W43">
        <v>94</v>
      </c>
      <c r="X43">
        <v>1</v>
      </c>
      <c r="Y43">
        <v>94</v>
      </c>
      <c r="Z43">
        <v>1</v>
      </c>
      <c r="AA43">
        <v>94</v>
      </c>
      <c r="AB43">
        <v>0.82979999999999998</v>
      </c>
      <c r="AC43">
        <v>78</v>
      </c>
      <c r="AD43">
        <v>0.82979999999999998</v>
      </c>
      <c r="AE43">
        <v>78</v>
      </c>
      <c r="AF43">
        <v>1</v>
      </c>
      <c r="AG43">
        <v>94</v>
      </c>
      <c r="AH43">
        <v>1</v>
      </c>
      <c r="AI43">
        <v>94</v>
      </c>
      <c r="AJ43">
        <v>1</v>
      </c>
      <c r="AK43">
        <v>94</v>
      </c>
      <c r="AL43">
        <v>1</v>
      </c>
      <c r="AM43">
        <v>94</v>
      </c>
      <c r="AN43">
        <v>100</v>
      </c>
    </row>
    <row r="44" spans="1:40" x14ac:dyDescent="0.35">
      <c r="A44" t="s">
        <v>171</v>
      </c>
      <c r="B44" t="s">
        <v>172</v>
      </c>
      <c r="C44">
        <v>237</v>
      </c>
      <c r="D44">
        <v>1</v>
      </c>
      <c r="E44">
        <v>237</v>
      </c>
      <c r="F44">
        <v>1</v>
      </c>
      <c r="G44">
        <v>237</v>
      </c>
      <c r="H44">
        <v>1</v>
      </c>
      <c r="I44">
        <v>237</v>
      </c>
      <c r="J44">
        <v>1</v>
      </c>
      <c r="K44">
        <v>237</v>
      </c>
      <c r="L44">
        <v>1</v>
      </c>
      <c r="M44">
        <v>237</v>
      </c>
      <c r="N44">
        <v>1</v>
      </c>
      <c r="O44">
        <v>237</v>
      </c>
      <c r="P44">
        <v>123</v>
      </c>
      <c r="Q44">
        <v>0.84550000000000003</v>
      </c>
      <c r="R44">
        <v>104</v>
      </c>
      <c r="S44">
        <v>0.99160000000000004</v>
      </c>
      <c r="T44">
        <v>235</v>
      </c>
      <c r="U44">
        <v>1</v>
      </c>
      <c r="V44">
        <v>237</v>
      </c>
      <c r="W44">
        <v>297</v>
      </c>
      <c r="X44">
        <v>1</v>
      </c>
      <c r="Y44">
        <v>297</v>
      </c>
      <c r="Z44">
        <v>1</v>
      </c>
      <c r="AA44">
        <v>297</v>
      </c>
      <c r="AB44">
        <v>1</v>
      </c>
      <c r="AC44">
        <v>297</v>
      </c>
      <c r="AD44">
        <v>1</v>
      </c>
      <c r="AE44">
        <v>297</v>
      </c>
      <c r="AF44">
        <v>0</v>
      </c>
      <c r="AG44">
        <v>0</v>
      </c>
      <c r="AH44">
        <v>0</v>
      </c>
      <c r="AI44">
        <v>0</v>
      </c>
      <c r="AJ44">
        <v>0</v>
      </c>
      <c r="AK44">
        <v>0</v>
      </c>
      <c r="AL44">
        <v>0.99660000000000004</v>
      </c>
      <c r="AM44">
        <v>296</v>
      </c>
      <c r="AN44">
        <v>239</v>
      </c>
    </row>
    <row r="45" spans="1:40" x14ac:dyDescent="0.35">
      <c r="A45" t="s">
        <v>173</v>
      </c>
      <c r="B45" t="s">
        <v>174</v>
      </c>
      <c r="C45">
        <v>70</v>
      </c>
      <c r="D45">
        <v>1</v>
      </c>
      <c r="E45">
        <v>70</v>
      </c>
      <c r="F45">
        <v>1</v>
      </c>
      <c r="G45">
        <v>70</v>
      </c>
      <c r="H45">
        <v>1</v>
      </c>
      <c r="I45">
        <v>70</v>
      </c>
      <c r="J45">
        <v>0.87139999999999995</v>
      </c>
      <c r="K45">
        <v>61</v>
      </c>
      <c r="L45">
        <v>0.87139999999999995</v>
      </c>
      <c r="M45">
        <v>61</v>
      </c>
      <c r="N45">
        <v>1</v>
      </c>
      <c r="O45">
        <v>70</v>
      </c>
      <c r="P45">
        <v>25</v>
      </c>
      <c r="Q45">
        <v>0.84</v>
      </c>
      <c r="R45">
        <v>21</v>
      </c>
      <c r="S45">
        <v>1</v>
      </c>
      <c r="T45">
        <v>70</v>
      </c>
      <c r="U45">
        <v>1</v>
      </c>
      <c r="V45">
        <v>70</v>
      </c>
      <c r="W45">
        <v>70</v>
      </c>
      <c r="X45">
        <v>1</v>
      </c>
      <c r="Y45">
        <v>70</v>
      </c>
      <c r="Z45">
        <v>1</v>
      </c>
      <c r="AA45">
        <v>70</v>
      </c>
      <c r="AB45">
        <v>0.87139999999999995</v>
      </c>
      <c r="AC45">
        <v>61</v>
      </c>
      <c r="AD45">
        <v>0.87139999999999995</v>
      </c>
      <c r="AE45">
        <v>61</v>
      </c>
      <c r="AF45">
        <v>1</v>
      </c>
      <c r="AG45">
        <v>70</v>
      </c>
      <c r="AH45">
        <v>1</v>
      </c>
      <c r="AI45">
        <v>70</v>
      </c>
      <c r="AJ45">
        <v>1</v>
      </c>
      <c r="AK45">
        <v>70</v>
      </c>
      <c r="AL45">
        <v>1</v>
      </c>
      <c r="AM45">
        <v>70</v>
      </c>
      <c r="AN45">
        <v>70</v>
      </c>
    </row>
    <row r="46" spans="1:40" x14ac:dyDescent="0.35">
      <c r="A46" t="s">
        <v>175</v>
      </c>
      <c r="B46" t="s">
        <v>176</v>
      </c>
      <c r="C46">
        <v>295</v>
      </c>
      <c r="D46">
        <v>1</v>
      </c>
      <c r="E46">
        <v>295</v>
      </c>
      <c r="F46">
        <v>1</v>
      </c>
      <c r="G46">
        <v>295</v>
      </c>
      <c r="H46">
        <v>1</v>
      </c>
      <c r="I46">
        <v>295</v>
      </c>
      <c r="J46">
        <v>0.99660000000000004</v>
      </c>
      <c r="K46">
        <v>294</v>
      </c>
      <c r="L46">
        <v>1</v>
      </c>
      <c r="M46">
        <v>295</v>
      </c>
      <c r="N46">
        <v>0.84409999999999996</v>
      </c>
      <c r="O46">
        <v>249</v>
      </c>
      <c r="P46">
        <v>121</v>
      </c>
      <c r="Q46">
        <v>1</v>
      </c>
      <c r="R46">
        <v>121</v>
      </c>
      <c r="S46">
        <v>0.84409999999999996</v>
      </c>
      <c r="T46">
        <v>249</v>
      </c>
      <c r="U46">
        <v>1</v>
      </c>
      <c r="V46">
        <v>295</v>
      </c>
      <c r="W46">
        <v>482</v>
      </c>
      <c r="X46">
        <v>1</v>
      </c>
      <c r="Y46">
        <v>482</v>
      </c>
      <c r="Z46">
        <v>1</v>
      </c>
      <c r="AA46">
        <v>482</v>
      </c>
      <c r="AB46">
        <v>0.99790000000000001</v>
      </c>
      <c r="AC46">
        <v>481</v>
      </c>
      <c r="AD46">
        <v>1</v>
      </c>
      <c r="AE46">
        <v>482</v>
      </c>
      <c r="AF46">
        <v>1</v>
      </c>
      <c r="AG46">
        <v>482</v>
      </c>
      <c r="AH46">
        <v>1</v>
      </c>
      <c r="AI46">
        <v>482</v>
      </c>
      <c r="AJ46">
        <v>1</v>
      </c>
      <c r="AK46">
        <v>482</v>
      </c>
      <c r="AL46">
        <v>1</v>
      </c>
      <c r="AM46">
        <v>482</v>
      </c>
      <c r="AN46">
        <v>295</v>
      </c>
    </row>
    <row r="47" spans="1:40" x14ac:dyDescent="0.35">
      <c r="A47" t="s">
        <v>177</v>
      </c>
      <c r="B47" t="s">
        <v>178</v>
      </c>
      <c r="C47">
        <v>28</v>
      </c>
      <c r="D47">
        <v>1</v>
      </c>
      <c r="E47">
        <v>28</v>
      </c>
      <c r="F47">
        <v>1</v>
      </c>
      <c r="G47">
        <v>28</v>
      </c>
      <c r="H47">
        <v>1</v>
      </c>
      <c r="I47">
        <v>28</v>
      </c>
      <c r="J47">
        <v>1</v>
      </c>
      <c r="K47">
        <v>28</v>
      </c>
      <c r="L47">
        <v>1</v>
      </c>
      <c r="M47">
        <v>28</v>
      </c>
      <c r="N47">
        <v>1</v>
      </c>
      <c r="O47">
        <v>28</v>
      </c>
      <c r="P47">
        <v>15</v>
      </c>
      <c r="Q47">
        <v>1</v>
      </c>
      <c r="R47">
        <v>15</v>
      </c>
      <c r="S47">
        <v>1</v>
      </c>
      <c r="T47">
        <v>28</v>
      </c>
      <c r="U47">
        <v>0</v>
      </c>
      <c r="V47">
        <v>0</v>
      </c>
      <c r="W47">
        <v>28</v>
      </c>
      <c r="X47">
        <v>1</v>
      </c>
      <c r="Y47">
        <v>28</v>
      </c>
      <c r="Z47">
        <v>1</v>
      </c>
      <c r="AA47">
        <v>28</v>
      </c>
      <c r="AB47">
        <v>1</v>
      </c>
      <c r="AC47">
        <v>28</v>
      </c>
      <c r="AD47">
        <v>1</v>
      </c>
      <c r="AE47">
        <v>28</v>
      </c>
      <c r="AF47">
        <v>0</v>
      </c>
      <c r="AG47">
        <v>0</v>
      </c>
      <c r="AH47">
        <v>0</v>
      </c>
      <c r="AI47">
        <v>0</v>
      </c>
      <c r="AJ47">
        <v>0</v>
      </c>
      <c r="AK47">
        <v>0</v>
      </c>
      <c r="AL47">
        <v>1</v>
      </c>
      <c r="AM47">
        <v>28</v>
      </c>
      <c r="AN47">
        <v>28</v>
      </c>
    </row>
    <row r="48" spans="1:40" x14ac:dyDescent="0.35">
      <c r="A48" t="s">
        <v>179</v>
      </c>
      <c r="B48" t="s">
        <v>180</v>
      </c>
      <c r="C48">
        <v>438</v>
      </c>
      <c r="D48">
        <v>0</v>
      </c>
      <c r="E48">
        <v>0</v>
      </c>
      <c r="F48">
        <v>1</v>
      </c>
      <c r="G48">
        <v>438</v>
      </c>
      <c r="H48">
        <v>1</v>
      </c>
      <c r="I48">
        <v>438</v>
      </c>
      <c r="J48">
        <v>1</v>
      </c>
      <c r="K48">
        <v>438</v>
      </c>
      <c r="L48">
        <v>1</v>
      </c>
      <c r="M48">
        <v>438</v>
      </c>
      <c r="N48">
        <v>0.99770000000000003</v>
      </c>
      <c r="O48">
        <v>437</v>
      </c>
      <c r="P48">
        <v>82</v>
      </c>
      <c r="Q48">
        <v>1</v>
      </c>
      <c r="R48">
        <v>82</v>
      </c>
      <c r="S48">
        <v>0.99770000000000003</v>
      </c>
      <c r="T48">
        <v>437</v>
      </c>
      <c r="U48">
        <v>1</v>
      </c>
      <c r="V48">
        <v>438</v>
      </c>
      <c r="W48">
        <v>673</v>
      </c>
      <c r="X48">
        <v>1</v>
      </c>
      <c r="Y48">
        <v>673</v>
      </c>
      <c r="Z48">
        <v>1</v>
      </c>
      <c r="AA48">
        <v>673</v>
      </c>
      <c r="AB48">
        <v>1</v>
      </c>
      <c r="AC48">
        <v>673</v>
      </c>
      <c r="AD48">
        <v>1</v>
      </c>
      <c r="AE48">
        <v>673</v>
      </c>
      <c r="AF48">
        <v>0</v>
      </c>
      <c r="AG48">
        <v>0</v>
      </c>
      <c r="AH48">
        <v>0</v>
      </c>
      <c r="AI48">
        <v>0</v>
      </c>
      <c r="AJ48">
        <v>0</v>
      </c>
      <c r="AK48">
        <v>0</v>
      </c>
      <c r="AL48">
        <v>1</v>
      </c>
      <c r="AM48">
        <v>673</v>
      </c>
      <c r="AN48">
        <v>438</v>
      </c>
    </row>
    <row r="49" spans="1:40" x14ac:dyDescent="0.35">
      <c r="A49" t="s">
        <v>181</v>
      </c>
      <c r="B49" t="s">
        <v>182</v>
      </c>
      <c r="C49">
        <v>316</v>
      </c>
      <c r="D49">
        <v>1</v>
      </c>
      <c r="E49">
        <v>316</v>
      </c>
      <c r="F49">
        <v>1</v>
      </c>
      <c r="G49">
        <v>316</v>
      </c>
      <c r="H49">
        <v>1</v>
      </c>
      <c r="I49">
        <v>316</v>
      </c>
      <c r="J49">
        <v>0.93669999999999998</v>
      </c>
      <c r="K49">
        <v>296</v>
      </c>
      <c r="L49">
        <v>0.93669999999999998</v>
      </c>
      <c r="M49">
        <v>296</v>
      </c>
      <c r="N49">
        <v>1</v>
      </c>
      <c r="O49">
        <v>316</v>
      </c>
      <c r="P49">
        <v>210</v>
      </c>
      <c r="Q49">
        <v>0.42380000000000001</v>
      </c>
      <c r="R49">
        <v>89</v>
      </c>
      <c r="S49">
        <v>0</v>
      </c>
      <c r="T49">
        <v>0</v>
      </c>
      <c r="U49">
        <v>1</v>
      </c>
      <c r="V49">
        <v>316</v>
      </c>
      <c r="W49">
        <v>455</v>
      </c>
      <c r="X49">
        <v>1</v>
      </c>
      <c r="Y49">
        <v>455</v>
      </c>
      <c r="Z49">
        <v>1</v>
      </c>
      <c r="AA49">
        <v>455</v>
      </c>
      <c r="AB49">
        <v>0.95599999999999996</v>
      </c>
      <c r="AC49">
        <v>435</v>
      </c>
      <c r="AD49">
        <v>0.95599999999999996</v>
      </c>
      <c r="AE49">
        <v>435</v>
      </c>
      <c r="AF49">
        <v>2.2000000000000001E-3</v>
      </c>
      <c r="AG49">
        <v>0</v>
      </c>
      <c r="AH49">
        <v>2.2000000000000001E-3</v>
      </c>
      <c r="AI49">
        <v>0</v>
      </c>
      <c r="AJ49">
        <v>2.2000000000000001E-3</v>
      </c>
      <c r="AK49">
        <v>0</v>
      </c>
      <c r="AL49">
        <v>0.99780000000000002</v>
      </c>
      <c r="AM49">
        <v>454</v>
      </c>
      <c r="AN49">
        <v>316</v>
      </c>
    </row>
    <row r="50" spans="1:40" x14ac:dyDescent="0.35">
      <c r="A50" t="s">
        <v>183</v>
      </c>
      <c r="B50" t="s">
        <v>184</v>
      </c>
      <c r="C50">
        <v>309</v>
      </c>
      <c r="D50">
        <v>1</v>
      </c>
      <c r="E50">
        <v>309</v>
      </c>
      <c r="F50">
        <v>1</v>
      </c>
      <c r="G50">
        <v>309</v>
      </c>
      <c r="H50">
        <v>0.99680000000000002</v>
      </c>
      <c r="I50">
        <v>308</v>
      </c>
      <c r="J50">
        <v>0.99350000000000005</v>
      </c>
      <c r="K50">
        <v>307</v>
      </c>
      <c r="L50">
        <v>0.98709999999999998</v>
      </c>
      <c r="M50">
        <v>305</v>
      </c>
      <c r="N50">
        <v>1</v>
      </c>
      <c r="O50">
        <v>309</v>
      </c>
      <c r="P50">
        <v>155</v>
      </c>
      <c r="Q50">
        <v>1</v>
      </c>
      <c r="R50">
        <v>155</v>
      </c>
      <c r="S50">
        <v>1</v>
      </c>
      <c r="T50">
        <v>309</v>
      </c>
      <c r="U50">
        <v>1</v>
      </c>
      <c r="V50">
        <v>309</v>
      </c>
      <c r="W50">
        <v>445</v>
      </c>
      <c r="X50">
        <v>1</v>
      </c>
      <c r="Y50">
        <v>445</v>
      </c>
      <c r="Z50">
        <v>0.99780000000000002</v>
      </c>
      <c r="AA50">
        <v>444</v>
      </c>
      <c r="AB50">
        <v>0.99550000000000005</v>
      </c>
      <c r="AC50">
        <v>443</v>
      </c>
      <c r="AD50">
        <v>0.98880000000000001</v>
      </c>
      <c r="AE50">
        <v>440</v>
      </c>
      <c r="AF50">
        <v>1</v>
      </c>
      <c r="AG50">
        <v>445</v>
      </c>
      <c r="AH50">
        <v>1</v>
      </c>
      <c r="AI50">
        <v>445</v>
      </c>
      <c r="AJ50">
        <v>1</v>
      </c>
      <c r="AK50">
        <v>445</v>
      </c>
      <c r="AL50">
        <v>1</v>
      </c>
      <c r="AM50">
        <v>445</v>
      </c>
      <c r="AN50">
        <v>309</v>
      </c>
    </row>
    <row r="51" spans="1:40" x14ac:dyDescent="0.35">
      <c r="A51" t="s">
        <v>185</v>
      </c>
      <c r="B51" t="s">
        <v>186</v>
      </c>
      <c r="C51">
        <v>46</v>
      </c>
      <c r="D51">
        <v>0.60870000000000002</v>
      </c>
      <c r="E51">
        <v>28</v>
      </c>
      <c r="F51">
        <v>1</v>
      </c>
      <c r="G51">
        <v>46</v>
      </c>
      <c r="H51">
        <v>1</v>
      </c>
      <c r="I51">
        <v>46</v>
      </c>
      <c r="J51">
        <v>1</v>
      </c>
      <c r="K51">
        <v>46</v>
      </c>
      <c r="L51">
        <v>1</v>
      </c>
      <c r="M51">
        <v>46</v>
      </c>
      <c r="N51">
        <v>1</v>
      </c>
      <c r="O51">
        <v>46</v>
      </c>
      <c r="P51">
        <v>38</v>
      </c>
      <c r="Q51">
        <v>1</v>
      </c>
      <c r="R51">
        <v>38</v>
      </c>
      <c r="S51">
        <v>1</v>
      </c>
      <c r="T51">
        <v>46</v>
      </c>
      <c r="U51">
        <v>1</v>
      </c>
      <c r="V51">
        <v>46</v>
      </c>
      <c r="W51">
        <v>62</v>
      </c>
      <c r="X51">
        <v>1</v>
      </c>
      <c r="Y51">
        <v>62</v>
      </c>
      <c r="Z51">
        <v>1</v>
      </c>
      <c r="AA51">
        <v>62</v>
      </c>
      <c r="AB51">
        <v>1</v>
      </c>
      <c r="AC51">
        <v>62</v>
      </c>
      <c r="AD51">
        <v>1</v>
      </c>
      <c r="AE51">
        <v>62</v>
      </c>
      <c r="AF51">
        <v>1</v>
      </c>
      <c r="AG51">
        <v>62</v>
      </c>
      <c r="AH51">
        <v>1</v>
      </c>
      <c r="AI51">
        <v>62</v>
      </c>
      <c r="AJ51">
        <v>1</v>
      </c>
      <c r="AK51">
        <v>62</v>
      </c>
      <c r="AL51">
        <v>1</v>
      </c>
      <c r="AM51">
        <v>62</v>
      </c>
      <c r="AN51">
        <v>46</v>
      </c>
    </row>
    <row r="52" spans="1:40" x14ac:dyDescent="0.35">
      <c r="A52" t="s">
        <v>187</v>
      </c>
      <c r="B52" t="s">
        <v>188</v>
      </c>
      <c r="C52">
        <v>731</v>
      </c>
      <c r="D52">
        <v>1</v>
      </c>
      <c r="E52">
        <v>731</v>
      </c>
      <c r="F52">
        <v>1</v>
      </c>
      <c r="G52">
        <v>731</v>
      </c>
      <c r="H52">
        <v>0.98629999999999995</v>
      </c>
      <c r="I52">
        <v>721</v>
      </c>
      <c r="J52">
        <v>0.93979999999999997</v>
      </c>
      <c r="K52">
        <v>687</v>
      </c>
      <c r="L52">
        <v>0.8851</v>
      </c>
      <c r="M52">
        <v>647</v>
      </c>
      <c r="N52">
        <v>0.1135</v>
      </c>
      <c r="O52">
        <v>83</v>
      </c>
      <c r="P52">
        <v>0</v>
      </c>
      <c r="Q52">
        <v>0</v>
      </c>
      <c r="R52">
        <v>0</v>
      </c>
      <c r="S52">
        <v>0.60740000000000005</v>
      </c>
      <c r="T52">
        <v>444</v>
      </c>
      <c r="U52">
        <v>0.91930000000000001</v>
      </c>
      <c r="V52">
        <v>672</v>
      </c>
      <c r="W52">
        <v>731</v>
      </c>
      <c r="X52">
        <v>1</v>
      </c>
      <c r="Y52">
        <v>731</v>
      </c>
      <c r="Z52">
        <v>0.98629999999999995</v>
      </c>
      <c r="AA52">
        <v>721</v>
      </c>
      <c r="AB52">
        <v>0.93979999999999997</v>
      </c>
      <c r="AC52">
        <v>687</v>
      </c>
      <c r="AD52">
        <v>0.8851</v>
      </c>
      <c r="AE52">
        <v>647</v>
      </c>
      <c r="AF52">
        <v>0.91930000000000001</v>
      </c>
      <c r="AG52">
        <v>672</v>
      </c>
      <c r="AH52">
        <v>0.91930000000000001</v>
      </c>
      <c r="AI52">
        <v>672</v>
      </c>
      <c r="AJ52">
        <v>0.91930000000000001</v>
      </c>
      <c r="AK52">
        <v>672</v>
      </c>
      <c r="AL52">
        <v>1</v>
      </c>
      <c r="AM52">
        <v>731</v>
      </c>
      <c r="AN52">
        <v>731</v>
      </c>
    </row>
    <row r="53" spans="1:40" x14ac:dyDescent="0.35">
      <c r="A53" t="s">
        <v>189</v>
      </c>
      <c r="B53" t="s">
        <v>190</v>
      </c>
      <c r="C53">
        <v>9</v>
      </c>
      <c r="D53">
        <v>1</v>
      </c>
      <c r="E53">
        <v>9</v>
      </c>
      <c r="F53">
        <v>1</v>
      </c>
      <c r="G53">
        <v>9</v>
      </c>
      <c r="H53">
        <v>1</v>
      </c>
      <c r="I53">
        <v>9</v>
      </c>
      <c r="J53">
        <v>1</v>
      </c>
      <c r="K53">
        <v>9</v>
      </c>
      <c r="L53">
        <v>1</v>
      </c>
      <c r="M53">
        <v>9</v>
      </c>
      <c r="N53">
        <v>1</v>
      </c>
      <c r="O53">
        <v>9</v>
      </c>
      <c r="P53">
        <v>8</v>
      </c>
      <c r="Q53">
        <v>1</v>
      </c>
      <c r="R53">
        <v>8</v>
      </c>
      <c r="S53">
        <v>1</v>
      </c>
      <c r="T53">
        <v>9</v>
      </c>
      <c r="U53">
        <v>1</v>
      </c>
      <c r="V53">
        <v>9</v>
      </c>
      <c r="W53">
        <v>11</v>
      </c>
      <c r="X53">
        <v>1</v>
      </c>
      <c r="Y53">
        <v>11</v>
      </c>
      <c r="Z53">
        <v>1</v>
      </c>
      <c r="AA53">
        <v>11</v>
      </c>
      <c r="AB53">
        <v>1</v>
      </c>
      <c r="AC53">
        <v>11</v>
      </c>
      <c r="AD53">
        <v>1</v>
      </c>
      <c r="AE53">
        <v>11</v>
      </c>
      <c r="AF53">
        <v>1</v>
      </c>
      <c r="AG53">
        <v>11</v>
      </c>
      <c r="AH53">
        <v>1</v>
      </c>
      <c r="AI53">
        <v>11</v>
      </c>
      <c r="AJ53">
        <v>1</v>
      </c>
      <c r="AK53">
        <v>11</v>
      </c>
      <c r="AL53">
        <v>1</v>
      </c>
      <c r="AM53">
        <v>11</v>
      </c>
      <c r="AN53">
        <v>9</v>
      </c>
    </row>
    <row r="54" spans="1:40" x14ac:dyDescent="0.35">
      <c r="A54" t="s">
        <v>191</v>
      </c>
      <c r="B54" t="s">
        <v>192</v>
      </c>
      <c r="C54">
        <v>489</v>
      </c>
      <c r="D54">
        <v>1</v>
      </c>
      <c r="E54">
        <v>489</v>
      </c>
      <c r="F54">
        <v>1</v>
      </c>
      <c r="G54">
        <v>489</v>
      </c>
      <c r="H54">
        <v>1</v>
      </c>
      <c r="I54">
        <v>489</v>
      </c>
      <c r="J54">
        <v>0.97550000000000003</v>
      </c>
      <c r="K54">
        <v>477</v>
      </c>
      <c r="L54">
        <v>0.97550000000000003</v>
      </c>
      <c r="M54">
        <v>477</v>
      </c>
      <c r="N54">
        <v>0.90590000000000004</v>
      </c>
      <c r="O54">
        <v>443</v>
      </c>
      <c r="P54">
        <v>183</v>
      </c>
      <c r="Q54">
        <v>0.9617</v>
      </c>
      <c r="R54">
        <v>176</v>
      </c>
      <c r="S54">
        <v>0.91820000000000002</v>
      </c>
      <c r="T54">
        <v>449</v>
      </c>
      <c r="U54">
        <v>1</v>
      </c>
      <c r="V54">
        <v>489</v>
      </c>
      <c r="W54">
        <v>511</v>
      </c>
      <c r="X54">
        <v>1</v>
      </c>
      <c r="Y54">
        <v>511</v>
      </c>
      <c r="Z54">
        <v>1</v>
      </c>
      <c r="AA54">
        <v>511</v>
      </c>
      <c r="AB54">
        <v>0.97650000000000003</v>
      </c>
      <c r="AC54">
        <v>499</v>
      </c>
      <c r="AD54">
        <v>0.97650000000000003</v>
      </c>
      <c r="AE54">
        <v>499</v>
      </c>
      <c r="AF54">
        <v>1</v>
      </c>
      <c r="AG54">
        <v>511</v>
      </c>
      <c r="AH54">
        <v>1</v>
      </c>
      <c r="AI54">
        <v>511</v>
      </c>
      <c r="AJ54">
        <v>1</v>
      </c>
      <c r="AK54">
        <v>511</v>
      </c>
      <c r="AL54">
        <v>1</v>
      </c>
      <c r="AM54">
        <v>511</v>
      </c>
      <c r="AN54">
        <v>489</v>
      </c>
    </row>
    <row r="55" spans="1:40" x14ac:dyDescent="0.35">
      <c r="A55" t="s">
        <v>193</v>
      </c>
      <c r="B55" t="s">
        <v>194</v>
      </c>
      <c r="C55">
        <v>1085</v>
      </c>
      <c r="D55">
        <v>1</v>
      </c>
      <c r="E55">
        <v>1085</v>
      </c>
      <c r="F55">
        <v>1</v>
      </c>
      <c r="G55">
        <v>1085</v>
      </c>
      <c r="H55">
        <v>1</v>
      </c>
      <c r="I55">
        <v>1085</v>
      </c>
      <c r="J55">
        <v>1</v>
      </c>
      <c r="K55">
        <v>1085</v>
      </c>
      <c r="L55">
        <v>1</v>
      </c>
      <c r="M55">
        <v>1085</v>
      </c>
      <c r="N55">
        <v>1</v>
      </c>
      <c r="O55">
        <v>1085</v>
      </c>
      <c r="P55">
        <v>543</v>
      </c>
      <c r="Q55">
        <v>0.39779999999999999</v>
      </c>
      <c r="R55">
        <v>216</v>
      </c>
      <c r="S55">
        <v>1</v>
      </c>
      <c r="T55">
        <v>1085</v>
      </c>
      <c r="U55">
        <v>0.97789999999999999</v>
      </c>
      <c r="V55">
        <v>1061</v>
      </c>
      <c r="W55">
        <v>1221</v>
      </c>
      <c r="X55">
        <v>1</v>
      </c>
      <c r="Y55">
        <v>1221</v>
      </c>
      <c r="Z55">
        <v>1</v>
      </c>
      <c r="AA55">
        <v>1221</v>
      </c>
      <c r="AB55">
        <v>1</v>
      </c>
      <c r="AC55">
        <v>1221</v>
      </c>
      <c r="AD55">
        <v>1</v>
      </c>
      <c r="AE55">
        <v>1221</v>
      </c>
      <c r="AF55">
        <v>0.99260000000000004</v>
      </c>
      <c r="AG55">
        <v>1212</v>
      </c>
      <c r="AH55">
        <v>0.98199999999999998</v>
      </c>
      <c r="AI55">
        <v>1199</v>
      </c>
      <c r="AJ55">
        <v>0.99180000000000001</v>
      </c>
      <c r="AK55">
        <v>1211</v>
      </c>
      <c r="AL55">
        <v>1</v>
      </c>
      <c r="AM55">
        <v>1221</v>
      </c>
      <c r="AN55">
        <v>1085</v>
      </c>
    </row>
    <row r="56" spans="1:40" x14ac:dyDescent="0.35">
      <c r="A56" t="s">
        <v>195</v>
      </c>
      <c r="B56" t="s">
        <v>196</v>
      </c>
      <c r="C56">
        <v>85</v>
      </c>
      <c r="D56">
        <v>1</v>
      </c>
      <c r="E56">
        <v>85</v>
      </c>
      <c r="F56">
        <v>1</v>
      </c>
      <c r="G56">
        <v>85</v>
      </c>
      <c r="H56">
        <v>1</v>
      </c>
      <c r="I56">
        <v>85</v>
      </c>
      <c r="J56">
        <v>0.98819999999999997</v>
      </c>
      <c r="K56">
        <v>84</v>
      </c>
      <c r="L56">
        <v>0.98819999999999997</v>
      </c>
      <c r="M56">
        <v>84</v>
      </c>
      <c r="N56">
        <v>0</v>
      </c>
      <c r="O56">
        <v>0</v>
      </c>
      <c r="P56">
        <v>0</v>
      </c>
      <c r="Q56">
        <v>0</v>
      </c>
      <c r="R56">
        <v>0</v>
      </c>
      <c r="S56">
        <v>0</v>
      </c>
      <c r="T56">
        <v>0</v>
      </c>
      <c r="U56">
        <v>0</v>
      </c>
      <c r="V56">
        <v>0</v>
      </c>
      <c r="W56">
        <v>85</v>
      </c>
      <c r="X56">
        <v>1</v>
      </c>
      <c r="Y56">
        <v>85</v>
      </c>
      <c r="Z56">
        <v>1</v>
      </c>
      <c r="AA56">
        <v>85</v>
      </c>
      <c r="AB56">
        <v>0.98819999999999997</v>
      </c>
      <c r="AC56">
        <v>84</v>
      </c>
      <c r="AD56">
        <v>0.98819999999999997</v>
      </c>
      <c r="AE56">
        <v>84</v>
      </c>
      <c r="AF56">
        <v>0</v>
      </c>
      <c r="AG56">
        <v>0</v>
      </c>
      <c r="AH56">
        <v>0</v>
      </c>
      <c r="AI56">
        <v>0</v>
      </c>
      <c r="AJ56">
        <v>0</v>
      </c>
      <c r="AK56">
        <v>0</v>
      </c>
      <c r="AL56">
        <v>1</v>
      </c>
      <c r="AM56">
        <v>85</v>
      </c>
      <c r="AN56">
        <v>85</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263"/>
  <sheetViews>
    <sheetView workbookViewId="0"/>
  </sheetViews>
  <sheetFormatPr defaultRowHeight="14.5" x14ac:dyDescent="0.35"/>
  <sheetData>
    <row r="1" spans="1:42" x14ac:dyDescent="0.35">
      <c r="A1" t="s">
        <v>47</v>
      </c>
      <c r="B1" t="s">
        <v>48</v>
      </c>
      <c r="C1" t="s">
        <v>49</v>
      </c>
      <c r="D1" t="s">
        <v>50</v>
      </c>
      <c r="E1" t="s">
        <v>51</v>
      </c>
      <c r="F1" t="s">
        <v>52</v>
      </c>
      <c r="G1" t="s">
        <v>53</v>
      </c>
      <c r="H1" t="s">
        <v>54</v>
      </c>
      <c r="I1" t="s">
        <v>55</v>
      </c>
      <c r="J1" t="s">
        <v>56</v>
      </c>
      <c r="K1" t="s">
        <v>57</v>
      </c>
      <c r="L1" t="s">
        <v>58</v>
      </c>
      <c r="M1" t="s">
        <v>59</v>
      </c>
      <c r="N1" t="s">
        <v>60</v>
      </c>
      <c r="O1" t="s">
        <v>61</v>
      </c>
      <c r="P1" t="s">
        <v>62</v>
      </c>
      <c r="Q1" t="s">
        <v>63</v>
      </c>
      <c r="R1" t="s">
        <v>64</v>
      </c>
      <c r="S1" t="s">
        <v>65</v>
      </c>
      <c r="T1" t="s">
        <v>66</v>
      </c>
      <c r="U1" t="s">
        <v>67</v>
      </c>
      <c r="V1" t="s">
        <v>68</v>
      </c>
      <c r="W1" t="s">
        <v>69</v>
      </c>
      <c r="X1" t="s">
        <v>70</v>
      </c>
      <c r="Y1" t="s">
        <v>71</v>
      </c>
      <c r="Z1" t="s">
        <v>72</v>
      </c>
      <c r="AA1" t="s">
        <v>73</v>
      </c>
      <c r="AB1" t="s">
        <v>74</v>
      </c>
      <c r="AC1" t="s">
        <v>75</v>
      </c>
      <c r="AD1" t="s">
        <v>76</v>
      </c>
      <c r="AE1" t="s">
        <v>77</v>
      </c>
      <c r="AF1" t="s">
        <v>78</v>
      </c>
      <c r="AG1" t="s">
        <v>79</v>
      </c>
      <c r="AH1" t="s">
        <v>80</v>
      </c>
      <c r="AI1" t="s">
        <v>81</v>
      </c>
      <c r="AJ1" t="s">
        <v>82</v>
      </c>
      <c r="AK1" t="s">
        <v>83</v>
      </c>
      <c r="AL1" t="s">
        <v>84</v>
      </c>
      <c r="AM1" t="s">
        <v>85</v>
      </c>
      <c r="AN1" t="s">
        <v>86</v>
      </c>
      <c r="AO1" t="s">
        <v>197</v>
      </c>
      <c r="AP1" t="s">
        <v>198</v>
      </c>
    </row>
    <row r="2" spans="1:42" x14ac:dyDescent="0.35">
      <c r="A2" t="s">
        <v>87</v>
      </c>
      <c r="B2" t="s">
        <v>88</v>
      </c>
      <c r="C2">
        <v>171</v>
      </c>
      <c r="D2">
        <v>1</v>
      </c>
      <c r="E2">
        <v>171</v>
      </c>
      <c r="F2">
        <v>1</v>
      </c>
      <c r="G2">
        <v>171</v>
      </c>
      <c r="H2">
        <v>1</v>
      </c>
      <c r="I2">
        <v>171</v>
      </c>
      <c r="J2">
        <v>0.99419999999999997</v>
      </c>
      <c r="K2">
        <v>170</v>
      </c>
      <c r="L2">
        <v>1</v>
      </c>
      <c r="M2">
        <v>171</v>
      </c>
      <c r="N2">
        <v>0.99419999999999997</v>
      </c>
      <c r="O2">
        <v>170</v>
      </c>
      <c r="P2">
        <v>98</v>
      </c>
      <c r="Q2">
        <v>0.80610000000000004</v>
      </c>
      <c r="R2">
        <v>79</v>
      </c>
      <c r="S2">
        <v>0.99419999999999997</v>
      </c>
      <c r="T2">
        <v>170</v>
      </c>
      <c r="U2">
        <v>1</v>
      </c>
      <c r="V2">
        <v>171</v>
      </c>
      <c r="W2">
        <v>289</v>
      </c>
      <c r="X2">
        <v>1</v>
      </c>
      <c r="Y2">
        <v>289</v>
      </c>
      <c r="Z2">
        <v>1</v>
      </c>
      <c r="AA2">
        <v>289</v>
      </c>
      <c r="AB2">
        <v>0.9446</v>
      </c>
      <c r="AC2">
        <v>273</v>
      </c>
      <c r="AD2">
        <v>1</v>
      </c>
      <c r="AE2">
        <v>289</v>
      </c>
      <c r="AF2">
        <v>1</v>
      </c>
      <c r="AG2">
        <v>289</v>
      </c>
      <c r="AH2">
        <v>1</v>
      </c>
      <c r="AI2">
        <v>289</v>
      </c>
      <c r="AJ2">
        <v>1</v>
      </c>
      <c r="AK2">
        <v>289</v>
      </c>
      <c r="AL2">
        <v>0.93769999999999998</v>
      </c>
      <c r="AM2">
        <v>271</v>
      </c>
      <c r="AN2">
        <v>171</v>
      </c>
      <c r="AO2" t="s">
        <v>199</v>
      </c>
      <c r="AP2" t="s">
        <v>200</v>
      </c>
    </row>
    <row r="3" spans="1:42" x14ac:dyDescent="0.35">
      <c r="A3" t="s">
        <v>87</v>
      </c>
      <c r="B3" t="s">
        <v>88</v>
      </c>
      <c r="C3">
        <v>64</v>
      </c>
      <c r="D3">
        <v>1</v>
      </c>
      <c r="E3">
        <v>64</v>
      </c>
      <c r="F3">
        <v>1</v>
      </c>
      <c r="G3">
        <v>64</v>
      </c>
      <c r="H3">
        <v>1</v>
      </c>
      <c r="I3">
        <v>64</v>
      </c>
      <c r="J3">
        <v>0.9375</v>
      </c>
      <c r="K3">
        <v>60</v>
      </c>
      <c r="L3">
        <v>1</v>
      </c>
      <c r="M3">
        <v>64</v>
      </c>
      <c r="N3">
        <v>1</v>
      </c>
      <c r="O3">
        <v>64</v>
      </c>
      <c r="P3">
        <v>42</v>
      </c>
      <c r="Q3">
        <v>0.57140000000000002</v>
      </c>
      <c r="R3">
        <v>24</v>
      </c>
      <c r="S3">
        <v>1</v>
      </c>
      <c r="T3">
        <v>64</v>
      </c>
      <c r="U3">
        <v>1</v>
      </c>
      <c r="V3">
        <v>64</v>
      </c>
      <c r="W3">
        <v>109</v>
      </c>
      <c r="X3">
        <v>1</v>
      </c>
      <c r="Y3">
        <v>109</v>
      </c>
      <c r="Z3">
        <v>1</v>
      </c>
      <c r="AA3">
        <v>109</v>
      </c>
      <c r="AB3">
        <v>0.93579999999999997</v>
      </c>
      <c r="AC3">
        <v>102</v>
      </c>
      <c r="AD3">
        <v>1</v>
      </c>
      <c r="AE3">
        <v>109</v>
      </c>
      <c r="AF3">
        <v>1</v>
      </c>
      <c r="AG3">
        <v>109</v>
      </c>
      <c r="AH3">
        <v>1</v>
      </c>
      <c r="AI3">
        <v>109</v>
      </c>
      <c r="AJ3">
        <v>1</v>
      </c>
      <c r="AK3">
        <v>109</v>
      </c>
      <c r="AL3">
        <v>0.85319999999999996</v>
      </c>
      <c r="AM3">
        <v>93</v>
      </c>
      <c r="AN3">
        <v>64</v>
      </c>
      <c r="AO3" t="s">
        <v>201</v>
      </c>
      <c r="AP3" t="s">
        <v>202</v>
      </c>
    </row>
    <row r="4" spans="1:42" x14ac:dyDescent="0.35">
      <c r="A4" t="s">
        <v>87</v>
      </c>
      <c r="B4" t="s">
        <v>88</v>
      </c>
      <c r="C4">
        <v>22</v>
      </c>
      <c r="D4">
        <v>1</v>
      </c>
      <c r="E4">
        <v>22</v>
      </c>
      <c r="F4">
        <v>1</v>
      </c>
      <c r="G4">
        <v>22</v>
      </c>
      <c r="H4">
        <v>1</v>
      </c>
      <c r="I4">
        <v>22</v>
      </c>
      <c r="J4">
        <v>1</v>
      </c>
      <c r="K4">
        <v>22</v>
      </c>
      <c r="L4">
        <v>1</v>
      </c>
      <c r="M4">
        <v>22</v>
      </c>
      <c r="N4">
        <v>1</v>
      </c>
      <c r="O4">
        <v>22</v>
      </c>
      <c r="P4">
        <v>8</v>
      </c>
      <c r="Q4">
        <v>1</v>
      </c>
      <c r="R4">
        <v>8</v>
      </c>
      <c r="S4">
        <v>1</v>
      </c>
      <c r="T4">
        <v>22</v>
      </c>
      <c r="U4">
        <v>1</v>
      </c>
      <c r="V4">
        <v>22</v>
      </c>
      <c r="W4">
        <v>32</v>
      </c>
      <c r="X4">
        <v>1</v>
      </c>
      <c r="Y4">
        <v>32</v>
      </c>
      <c r="Z4">
        <v>1</v>
      </c>
      <c r="AA4">
        <v>32</v>
      </c>
      <c r="AB4">
        <v>0.96879999999999999</v>
      </c>
      <c r="AC4">
        <v>31</v>
      </c>
      <c r="AD4">
        <v>1</v>
      </c>
      <c r="AE4">
        <v>32</v>
      </c>
      <c r="AF4">
        <v>1</v>
      </c>
      <c r="AG4">
        <v>32</v>
      </c>
      <c r="AH4">
        <v>1</v>
      </c>
      <c r="AI4">
        <v>32</v>
      </c>
      <c r="AJ4">
        <v>1</v>
      </c>
      <c r="AK4">
        <v>32</v>
      </c>
      <c r="AL4">
        <v>0.90620000000000001</v>
      </c>
      <c r="AM4">
        <v>29</v>
      </c>
      <c r="AN4">
        <v>22</v>
      </c>
      <c r="AO4" t="s">
        <v>203</v>
      </c>
      <c r="AP4" t="s">
        <v>204</v>
      </c>
    </row>
    <row r="5" spans="1:42" x14ac:dyDescent="0.35">
      <c r="A5" t="s">
        <v>87</v>
      </c>
      <c r="B5" t="s">
        <v>88</v>
      </c>
      <c r="C5">
        <v>31</v>
      </c>
      <c r="D5">
        <v>1</v>
      </c>
      <c r="E5">
        <v>31</v>
      </c>
      <c r="F5">
        <v>1</v>
      </c>
      <c r="G5">
        <v>31</v>
      </c>
      <c r="H5">
        <v>1</v>
      </c>
      <c r="I5">
        <v>31</v>
      </c>
      <c r="J5">
        <v>1</v>
      </c>
      <c r="K5">
        <v>31</v>
      </c>
      <c r="L5">
        <v>1</v>
      </c>
      <c r="M5">
        <v>31</v>
      </c>
      <c r="N5">
        <v>0.9677</v>
      </c>
      <c r="O5">
        <v>30</v>
      </c>
      <c r="P5">
        <v>13</v>
      </c>
      <c r="Q5">
        <v>0.92310000000000003</v>
      </c>
      <c r="R5">
        <v>12</v>
      </c>
      <c r="S5">
        <v>0.9677</v>
      </c>
      <c r="T5">
        <v>30</v>
      </c>
      <c r="U5">
        <v>1</v>
      </c>
      <c r="V5">
        <v>31</v>
      </c>
      <c r="W5">
        <v>45</v>
      </c>
      <c r="X5">
        <v>1</v>
      </c>
      <c r="Y5">
        <v>45</v>
      </c>
      <c r="Z5">
        <v>1</v>
      </c>
      <c r="AA5">
        <v>45</v>
      </c>
      <c r="AB5">
        <v>0.9778</v>
      </c>
      <c r="AC5">
        <v>44</v>
      </c>
      <c r="AD5">
        <v>1</v>
      </c>
      <c r="AE5">
        <v>45</v>
      </c>
      <c r="AF5">
        <v>1</v>
      </c>
      <c r="AG5">
        <v>45</v>
      </c>
      <c r="AH5">
        <v>1</v>
      </c>
      <c r="AI5">
        <v>45</v>
      </c>
      <c r="AJ5">
        <v>1</v>
      </c>
      <c r="AK5">
        <v>45</v>
      </c>
      <c r="AL5">
        <v>0.91110000000000002</v>
      </c>
      <c r="AM5">
        <v>41</v>
      </c>
      <c r="AN5">
        <v>31</v>
      </c>
      <c r="AO5" t="s">
        <v>205</v>
      </c>
      <c r="AP5" t="s">
        <v>206</v>
      </c>
    </row>
    <row r="6" spans="1:42" x14ac:dyDescent="0.35">
      <c r="A6" t="s">
        <v>87</v>
      </c>
      <c r="B6" t="s">
        <v>88</v>
      </c>
      <c r="C6">
        <v>72</v>
      </c>
      <c r="D6">
        <v>1</v>
      </c>
      <c r="E6">
        <v>72</v>
      </c>
      <c r="F6">
        <v>1</v>
      </c>
      <c r="G6">
        <v>72</v>
      </c>
      <c r="H6">
        <v>1</v>
      </c>
      <c r="I6">
        <v>72</v>
      </c>
      <c r="J6">
        <v>0.94440000000000002</v>
      </c>
      <c r="K6">
        <v>68</v>
      </c>
      <c r="L6">
        <v>1</v>
      </c>
      <c r="M6">
        <v>72</v>
      </c>
      <c r="N6">
        <v>0.98609999999999998</v>
      </c>
      <c r="O6">
        <v>71</v>
      </c>
      <c r="P6">
        <v>43</v>
      </c>
      <c r="Q6">
        <v>0.97670000000000001</v>
      </c>
      <c r="R6">
        <v>42</v>
      </c>
      <c r="S6">
        <v>0.98609999999999998</v>
      </c>
      <c r="T6">
        <v>71</v>
      </c>
      <c r="U6">
        <v>1</v>
      </c>
      <c r="V6">
        <v>72</v>
      </c>
      <c r="W6">
        <v>125</v>
      </c>
      <c r="X6">
        <v>1</v>
      </c>
      <c r="Y6">
        <v>125</v>
      </c>
      <c r="Z6">
        <v>1</v>
      </c>
      <c r="AA6">
        <v>125</v>
      </c>
      <c r="AB6">
        <v>0.92</v>
      </c>
      <c r="AC6">
        <v>115</v>
      </c>
      <c r="AD6">
        <v>1</v>
      </c>
      <c r="AE6">
        <v>125</v>
      </c>
      <c r="AF6">
        <v>1</v>
      </c>
      <c r="AG6">
        <v>125</v>
      </c>
      <c r="AH6">
        <v>1</v>
      </c>
      <c r="AI6">
        <v>125</v>
      </c>
      <c r="AJ6">
        <v>1</v>
      </c>
      <c r="AK6">
        <v>125</v>
      </c>
      <c r="AL6">
        <v>0.872</v>
      </c>
      <c r="AM6">
        <v>109</v>
      </c>
      <c r="AN6">
        <v>73</v>
      </c>
      <c r="AO6" t="s">
        <v>207</v>
      </c>
      <c r="AP6" t="s">
        <v>208</v>
      </c>
    </row>
    <row r="7" spans="1:42" x14ac:dyDescent="0.35">
      <c r="A7" t="s">
        <v>87</v>
      </c>
      <c r="B7" t="s">
        <v>88</v>
      </c>
      <c r="C7">
        <v>7</v>
      </c>
      <c r="D7">
        <v>1</v>
      </c>
      <c r="E7">
        <v>7</v>
      </c>
      <c r="F7">
        <v>1</v>
      </c>
      <c r="G7">
        <v>7</v>
      </c>
      <c r="H7">
        <v>1</v>
      </c>
      <c r="I7">
        <v>7</v>
      </c>
      <c r="J7">
        <v>1</v>
      </c>
      <c r="K7">
        <v>7</v>
      </c>
      <c r="L7">
        <v>1</v>
      </c>
      <c r="M7">
        <v>7</v>
      </c>
      <c r="N7">
        <v>1</v>
      </c>
      <c r="O7">
        <v>7</v>
      </c>
      <c r="P7">
        <v>0</v>
      </c>
      <c r="Q7">
        <v>0</v>
      </c>
      <c r="R7">
        <v>0</v>
      </c>
      <c r="S7">
        <v>1</v>
      </c>
      <c r="T7">
        <v>7</v>
      </c>
      <c r="U7">
        <v>1</v>
      </c>
      <c r="V7">
        <v>7</v>
      </c>
      <c r="W7">
        <v>12</v>
      </c>
      <c r="X7">
        <v>1</v>
      </c>
      <c r="Y7">
        <v>12</v>
      </c>
      <c r="Z7">
        <v>1</v>
      </c>
      <c r="AA7">
        <v>12</v>
      </c>
      <c r="AB7">
        <v>1</v>
      </c>
      <c r="AC7">
        <v>12</v>
      </c>
      <c r="AD7">
        <v>1</v>
      </c>
      <c r="AE7">
        <v>12</v>
      </c>
      <c r="AF7">
        <v>1</v>
      </c>
      <c r="AG7">
        <v>12</v>
      </c>
      <c r="AH7">
        <v>1</v>
      </c>
      <c r="AI7">
        <v>12</v>
      </c>
      <c r="AJ7">
        <v>1</v>
      </c>
      <c r="AK7">
        <v>12</v>
      </c>
      <c r="AL7">
        <v>1</v>
      </c>
      <c r="AM7">
        <v>12</v>
      </c>
      <c r="AN7">
        <v>7</v>
      </c>
      <c r="AO7" t="s">
        <v>209</v>
      </c>
      <c r="AP7" t="s">
        <v>210</v>
      </c>
    </row>
    <row r="8" spans="1:42" x14ac:dyDescent="0.35">
      <c r="A8" t="s">
        <v>87</v>
      </c>
      <c r="B8" t="s">
        <v>88</v>
      </c>
      <c r="C8">
        <v>7</v>
      </c>
      <c r="D8">
        <v>1</v>
      </c>
      <c r="E8">
        <v>7</v>
      </c>
      <c r="F8">
        <v>1</v>
      </c>
      <c r="G8">
        <v>7</v>
      </c>
      <c r="H8">
        <v>1</v>
      </c>
      <c r="I8">
        <v>7</v>
      </c>
      <c r="J8">
        <v>0.85709999999999997</v>
      </c>
      <c r="K8">
        <v>6</v>
      </c>
      <c r="L8">
        <v>1</v>
      </c>
      <c r="M8">
        <v>7</v>
      </c>
      <c r="N8">
        <v>1</v>
      </c>
      <c r="O8">
        <v>7</v>
      </c>
      <c r="P8">
        <v>0</v>
      </c>
      <c r="Q8">
        <v>0</v>
      </c>
      <c r="R8">
        <v>0</v>
      </c>
      <c r="S8">
        <v>1</v>
      </c>
      <c r="T8">
        <v>7</v>
      </c>
      <c r="U8">
        <v>1</v>
      </c>
      <c r="V8">
        <v>7</v>
      </c>
      <c r="W8">
        <v>8</v>
      </c>
      <c r="X8">
        <v>1</v>
      </c>
      <c r="Y8">
        <v>8</v>
      </c>
      <c r="Z8">
        <v>1</v>
      </c>
      <c r="AA8">
        <v>8</v>
      </c>
      <c r="AB8">
        <v>0.875</v>
      </c>
      <c r="AC8">
        <v>7</v>
      </c>
      <c r="AD8">
        <v>1</v>
      </c>
      <c r="AE8">
        <v>8</v>
      </c>
      <c r="AF8">
        <v>1</v>
      </c>
      <c r="AG8">
        <v>8</v>
      </c>
      <c r="AH8">
        <v>1</v>
      </c>
      <c r="AI8">
        <v>8</v>
      </c>
      <c r="AJ8">
        <v>1</v>
      </c>
      <c r="AK8">
        <v>8</v>
      </c>
      <c r="AL8">
        <v>0.625</v>
      </c>
      <c r="AM8">
        <v>5</v>
      </c>
      <c r="AN8">
        <v>7</v>
      </c>
      <c r="AO8" t="s">
        <v>211</v>
      </c>
      <c r="AP8" t="s">
        <v>212</v>
      </c>
    </row>
    <row r="9" spans="1:42" x14ac:dyDescent="0.35">
      <c r="A9" t="s">
        <v>87</v>
      </c>
      <c r="B9" t="s">
        <v>88</v>
      </c>
      <c r="C9">
        <v>23</v>
      </c>
      <c r="D9">
        <v>1</v>
      </c>
      <c r="E9">
        <v>23</v>
      </c>
      <c r="F9">
        <v>1</v>
      </c>
      <c r="G9">
        <v>23</v>
      </c>
      <c r="H9">
        <v>1</v>
      </c>
      <c r="I9">
        <v>23</v>
      </c>
      <c r="J9">
        <v>1</v>
      </c>
      <c r="K9">
        <v>23</v>
      </c>
      <c r="L9">
        <v>1</v>
      </c>
      <c r="M9">
        <v>23</v>
      </c>
      <c r="N9">
        <v>1</v>
      </c>
      <c r="O9">
        <v>23</v>
      </c>
      <c r="P9">
        <v>8</v>
      </c>
      <c r="Q9">
        <v>1</v>
      </c>
      <c r="R9">
        <v>8</v>
      </c>
      <c r="S9">
        <v>1</v>
      </c>
      <c r="T9">
        <v>23</v>
      </c>
      <c r="U9">
        <v>1</v>
      </c>
      <c r="V9">
        <v>23</v>
      </c>
      <c r="W9">
        <v>33</v>
      </c>
      <c r="X9">
        <v>1</v>
      </c>
      <c r="Y9">
        <v>33</v>
      </c>
      <c r="Z9">
        <v>1</v>
      </c>
      <c r="AA9">
        <v>33</v>
      </c>
      <c r="AB9">
        <v>1</v>
      </c>
      <c r="AC9">
        <v>33</v>
      </c>
      <c r="AD9">
        <v>1</v>
      </c>
      <c r="AE9">
        <v>33</v>
      </c>
      <c r="AF9">
        <v>1</v>
      </c>
      <c r="AG9">
        <v>33</v>
      </c>
      <c r="AH9">
        <v>1</v>
      </c>
      <c r="AI9">
        <v>33</v>
      </c>
      <c r="AJ9">
        <v>1</v>
      </c>
      <c r="AK9">
        <v>33</v>
      </c>
      <c r="AL9">
        <v>0.96970000000000001</v>
      </c>
      <c r="AM9">
        <v>32</v>
      </c>
      <c r="AN9">
        <v>23</v>
      </c>
      <c r="AO9" t="s">
        <v>213</v>
      </c>
      <c r="AP9" t="s">
        <v>214</v>
      </c>
    </row>
    <row r="10" spans="1:42" x14ac:dyDescent="0.35">
      <c r="A10" t="s">
        <v>89</v>
      </c>
      <c r="B10" t="s">
        <v>90</v>
      </c>
      <c r="C10">
        <v>6</v>
      </c>
      <c r="D10">
        <v>0</v>
      </c>
      <c r="E10">
        <v>0</v>
      </c>
      <c r="F10">
        <v>1</v>
      </c>
      <c r="G10">
        <v>6</v>
      </c>
      <c r="H10">
        <v>1</v>
      </c>
      <c r="I10">
        <v>6</v>
      </c>
      <c r="J10">
        <v>1</v>
      </c>
      <c r="K10">
        <v>6</v>
      </c>
      <c r="L10">
        <v>1</v>
      </c>
      <c r="M10">
        <v>6</v>
      </c>
      <c r="N10">
        <v>1</v>
      </c>
      <c r="O10">
        <v>6</v>
      </c>
      <c r="P10">
        <v>0</v>
      </c>
      <c r="Q10">
        <v>0</v>
      </c>
      <c r="R10">
        <v>0</v>
      </c>
      <c r="S10">
        <v>1</v>
      </c>
      <c r="T10">
        <v>6</v>
      </c>
      <c r="U10">
        <v>1</v>
      </c>
      <c r="V10">
        <v>6</v>
      </c>
      <c r="W10">
        <v>11</v>
      </c>
      <c r="X10">
        <v>1</v>
      </c>
      <c r="Y10">
        <v>11</v>
      </c>
      <c r="Z10">
        <v>1</v>
      </c>
      <c r="AA10">
        <v>11</v>
      </c>
      <c r="AB10">
        <v>1</v>
      </c>
      <c r="AC10">
        <v>11</v>
      </c>
      <c r="AD10">
        <v>1</v>
      </c>
      <c r="AE10">
        <v>11</v>
      </c>
      <c r="AF10">
        <v>1</v>
      </c>
      <c r="AG10">
        <v>11</v>
      </c>
      <c r="AH10">
        <v>1</v>
      </c>
      <c r="AI10">
        <v>11</v>
      </c>
      <c r="AJ10">
        <v>1</v>
      </c>
      <c r="AK10">
        <v>11</v>
      </c>
      <c r="AL10">
        <v>1</v>
      </c>
      <c r="AM10">
        <v>11</v>
      </c>
      <c r="AN10">
        <v>6</v>
      </c>
      <c r="AO10" t="s">
        <v>215</v>
      </c>
      <c r="AP10" t="s">
        <v>216</v>
      </c>
    </row>
    <row r="11" spans="1:42" x14ac:dyDescent="0.35">
      <c r="A11" t="s">
        <v>89</v>
      </c>
      <c r="B11" t="s">
        <v>90</v>
      </c>
      <c r="C11">
        <v>76</v>
      </c>
      <c r="D11">
        <v>1</v>
      </c>
      <c r="E11">
        <v>76</v>
      </c>
      <c r="F11">
        <v>1</v>
      </c>
      <c r="G11">
        <v>76</v>
      </c>
      <c r="H11">
        <v>1</v>
      </c>
      <c r="I11">
        <v>76</v>
      </c>
      <c r="J11">
        <v>0.98680000000000001</v>
      </c>
      <c r="K11">
        <v>75</v>
      </c>
      <c r="L11">
        <v>0.98680000000000001</v>
      </c>
      <c r="M11">
        <v>75</v>
      </c>
      <c r="N11">
        <v>1</v>
      </c>
      <c r="O11">
        <v>76</v>
      </c>
      <c r="P11">
        <v>11</v>
      </c>
      <c r="Q11">
        <v>1</v>
      </c>
      <c r="R11">
        <v>11</v>
      </c>
      <c r="S11">
        <v>1</v>
      </c>
      <c r="T11">
        <v>76</v>
      </c>
      <c r="U11">
        <v>1</v>
      </c>
      <c r="V11">
        <v>76</v>
      </c>
      <c r="W11">
        <v>167</v>
      </c>
      <c r="X11">
        <v>1</v>
      </c>
      <c r="Y11">
        <v>167</v>
      </c>
      <c r="Z11">
        <v>1</v>
      </c>
      <c r="AA11">
        <v>167</v>
      </c>
      <c r="AB11">
        <v>0.99399999999999999</v>
      </c>
      <c r="AC11">
        <v>166</v>
      </c>
      <c r="AD11">
        <v>0.99399999999999999</v>
      </c>
      <c r="AE11">
        <v>166</v>
      </c>
      <c r="AF11">
        <v>1</v>
      </c>
      <c r="AG11">
        <v>167</v>
      </c>
      <c r="AH11">
        <v>1</v>
      </c>
      <c r="AI11">
        <v>167</v>
      </c>
      <c r="AJ11">
        <v>1</v>
      </c>
      <c r="AK11">
        <v>167</v>
      </c>
      <c r="AL11">
        <v>1</v>
      </c>
      <c r="AM11">
        <v>167</v>
      </c>
      <c r="AN11">
        <v>76</v>
      </c>
      <c r="AO11" t="s">
        <v>217</v>
      </c>
      <c r="AP11" t="s">
        <v>218</v>
      </c>
    </row>
    <row r="12" spans="1:42" x14ac:dyDescent="0.35">
      <c r="A12" t="s">
        <v>89</v>
      </c>
      <c r="B12" t="s">
        <v>90</v>
      </c>
      <c r="C12">
        <v>17</v>
      </c>
      <c r="D12">
        <v>1</v>
      </c>
      <c r="E12">
        <v>17</v>
      </c>
      <c r="F12">
        <v>1</v>
      </c>
      <c r="G12">
        <v>17</v>
      </c>
      <c r="H12">
        <v>1</v>
      </c>
      <c r="I12">
        <v>17</v>
      </c>
      <c r="J12">
        <v>0.94120000000000004</v>
      </c>
      <c r="K12">
        <v>16</v>
      </c>
      <c r="L12">
        <v>0.94120000000000004</v>
      </c>
      <c r="M12">
        <v>16</v>
      </c>
      <c r="N12">
        <v>1</v>
      </c>
      <c r="O12">
        <v>17</v>
      </c>
      <c r="P12">
        <v>0</v>
      </c>
      <c r="Q12">
        <v>0</v>
      </c>
      <c r="R12">
        <v>0</v>
      </c>
      <c r="S12">
        <v>1</v>
      </c>
      <c r="T12">
        <v>17</v>
      </c>
      <c r="U12">
        <v>1</v>
      </c>
      <c r="V12">
        <v>17</v>
      </c>
      <c r="W12">
        <v>32</v>
      </c>
      <c r="X12">
        <v>1</v>
      </c>
      <c r="Y12">
        <v>32</v>
      </c>
      <c r="Z12">
        <v>1</v>
      </c>
      <c r="AA12">
        <v>32</v>
      </c>
      <c r="AB12">
        <v>0.96879999999999999</v>
      </c>
      <c r="AC12">
        <v>31</v>
      </c>
      <c r="AD12">
        <v>0.96879999999999999</v>
      </c>
      <c r="AE12">
        <v>31</v>
      </c>
      <c r="AF12">
        <v>1</v>
      </c>
      <c r="AG12">
        <v>32</v>
      </c>
      <c r="AH12">
        <v>1</v>
      </c>
      <c r="AI12">
        <v>32</v>
      </c>
      <c r="AJ12">
        <v>1</v>
      </c>
      <c r="AK12">
        <v>32</v>
      </c>
      <c r="AL12">
        <v>1</v>
      </c>
      <c r="AM12">
        <v>32</v>
      </c>
      <c r="AN12">
        <v>17</v>
      </c>
      <c r="AO12" t="s">
        <v>219</v>
      </c>
      <c r="AP12" t="s">
        <v>220</v>
      </c>
    </row>
    <row r="13" spans="1:42" x14ac:dyDescent="0.35">
      <c r="A13" t="s">
        <v>89</v>
      </c>
      <c r="B13" t="s">
        <v>90</v>
      </c>
      <c r="C13">
        <v>55</v>
      </c>
      <c r="D13">
        <v>1</v>
      </c>
      <c r="E13">
        <v>55</v>
      </c>
      <c r="F13">
        <v>1</v>
      </c>
      <c r="G13">
        <v>55</v>
      </c>
      <c r="H13">
        <v>1</v>
      </c>
      <c r="I13">
        <v>55</v>
      </c>
      <c r="J13">
        <v>0.96360000000000001</v>
      </c>
      <c r="K13">
        <v>53</v>
      </c>
      <c r="L13">
        <v>0.96360000000000001</v>
      </c>
      <c r="M13">
        <v>53</v>
      </c>
      <c r="N13">
        <v>1</v>
      </c>
      <c r="O13">
        <v>55</v>
      </c>
      <c r="P13">
        <v>20</v>
      </c>
      <c r="Q13">
        <v>1</v>
      </c>
      <c r="R13">
        <v>20</v>
      </c>
      <c r="S13">
        <v>1</v>
      </c>
      <c r="T13">
        <v>55</v>
      </c>
      <c r="U13">
        <v>1</v>
      </c>
      <c r="V13">
        <v>55</v>
      </c>
      <c r="W13">
        <v>93</v>
      </c>
      <c r="X13">
        <v>1</v>
      </c>
      <c r="Y13">
        <v>93</v>
      </c>
      <c r="Z13">
        <v>1</v>
      </c>
      <c r="AA13">
        <v>93</v>
      </c>
      <c r="AB13">
        <v>0.97850000000000004</v>
      </c>
      <c r="AC13">
        <v>91</v>
      </c>
      <c r="AD13">
        <v>0.97850000000000004</v>
      </c>
      <c r="AE13">
        <v>91</v>
      </c>
      <c r="AF13">
        <v>1</v>
      </c>
      <c r="AG13">
        <v>93</v>
      </c>
      <c r="AH13">
        <v>1</v>
      </c>
      <c r="AI13">
        <v>93</v>
      </c>
      <c r="AJ13">
        <v>1</v>
      </c>
      <c r="AK13">
        <v>93</v>
      </c>
      <c r="AL13">
        <v>1</v>
      </c>
      <c r="AM13">
        <v>93</v>
      </c>
      <c r="AN13">
        <v>55</v>
      </c>
      <c r="AO13" t="s">
        <v>221</v>
      </c>
      <c r="AP13" t="s">
        <v>222</v>
      </c>
    </row>
    <row r="14" spans="1:42" x14ac:dyDescent="0.35">
      <c r="A14" t="s">
        <v>91</v>
      </c>
      <c r="B14" t="s">
        <v>92</v>
      </c>
      <c r="C14">
        <v>146</v>
      </c>
      <c r="D14">
        <v>1</v>
      </c>
      <c r="E14">
        <v>146</v>
      </c>
      <c r="F14">
        <v>1</v>
      </c>
      <c r="G14">
        <v>146</v>
      </c>
      <c r="H14">
        <v>0.97260000000000002</v>
      </c>
      <c r="I14">
        <v>142</v>
      </c>
      <c r="J14">
        <v>0.97950000000000004</v>
      </c>
      <c r="K14">
        <v>143</v>
      </c>
      <c r="L14">
        <v>0.94520000000000004</v>
      </c>
      <c r="M14">
        <v>138</v>
      </c>
      <c r="N14">
        <v>0.54790000000000005</v>
      </c>
      <c r="O14">
        <v>80</v>
      </c>
      <c r="P14">
        <v>19</v>
      </c>
      <c r="Q14">
        <v>1</v>
      </c>
      <c r="R14">
        <v>19</v>
      </c>
      <c r="S14">
        <v>0.54790000000000005</v>
      </c>
      <c r="T14">
        <v>80</v>
      </c>
      <c r="U14">
        <v>1</v>
      </c>
      <c r="V14">
        <v>146</v>
      </c>
      <c r="W14">
        <v>333</v>
      </c>
      <c r="X14">
        <v>1</v>
      </c>
      <c r="Y14">
        <v>333</v>
      </c>
      <c r="Z14">
        <v>0.97599999999999998</v>
      </c>
      <c r="AA14">
        <v>325</v>
      </c>
      <c r="AB14">
        <v>0.94289999999999996</v>
      </c>
      <c r="AC14">
        <v>314</v>
      </c>
      <c r="AD14">
        <v>0.92190000000000005</v>
      </c>
      <c r="AE14">
        <v>307</v>
      </c>
      <c r="AF14">
        <v>1</v>
      </c>
      <c r="AG14">
        <v>333</v>
      </c>
      <c r="AH14">
        <v>1</v>
      </c>
      <c r="AI14">
        <v>333</v>
      </c>
      <c r="AJ14">
        <v>1</v>
      </c>
      <c r="AK14">
        <v>333</v>
      </c>
      <c r="AL14">
        <v>1</v>
      </c>
      <c r="AM14">
        <v>333</v>
      </c>
      <c r="AN14">
        <v>146</v>
      </c>
      <c r="AO14" t="s">
        <v>223</v>
      </c>
      <c r="AP14" t="s">
        <v>224</v>
      </c>
    </row>
    <row r="15" spans="1:42" x14ac:dyDescent="0.35">
      <c r="A15" t="s">
        <v>93</v>
      </c>
      <c r="B15" t="s">
        <v>94</v>
      </c>
      <c r="C15">
        <v>20</v>
      </c>
      <c r="D15">
        <v>1</v>
      </c>
      <c r="E15">
        <v>20</v>
      </c>
      <c r="F15">
        <v>1</v>
      </c>
      <c r="G15">
        <v>20</v>
      </c>
      <c r="H15">
        <v>1</v>
      </c>
      <c r="I15">
        <v>20</v>
      </c>
      <c r="J15">
        <v>1</v>
      </c>
      <c r="K15">
        <v>20</v>
      </c>
      <c r="L15">
        <v>1</v>
      </c>
      <c r="M15">
        <v>20</v>
      </c>
      <c r="N15">
        <v>0.95</v>
      </c>
      <c r="O15">
        <v>19</v>
      </c>
      <c r="P15">
        <v>10</v>
      </c>
      <c r="Q15">
        <v>1</v>
      </c>
      <c r="R15">
        <v>10</v>
      </c>
      <c r="S15">
        <v>0.95</v>
      </c>
      <c r="T15">
        <v>19</v>
      </c>
      <c r="U15">
        <v>0.95</v>
      </c>
      <c r="V15">
        <v>19</v>
      </c>
      <c r="W15">
        <v>34</v>
      </c>
      <c r="X15">
        <v>1</v>
      </c>
      <c r="Y15">
        <v>34</v>
      </c>
      <c r="Z15">
        <v>1</v>
      </c>
      <c r="AA15">
        <v>34</v>
      </c>
      <c r="AB15">
        <v>1</v>
      </c>
      <c r="AC15">
        <v>34</v>
      </c>
      <c r="AD15">
        <v>1</v>
      </c>
      <c r="AE15">
        <v>34</v>
      </c>
      <c r="AF15">
        <v>0.97060000000000002</v>
      </c>
      <c r="AG15">
        <v>33</v>
      </c>
      <c r="AH15">
        <v>0.97060000000000002</v>
      </c>
      <c r="AI15">
        <v>33</v>
      </c>
      <c r="AJ15">
        <v>0.97060000000000002</v>
      </c>
      <c r="AK15">
        <v>33</v>
      </c>
      <c r="AL15">
        <v>1</v>
      </c>
      <c r="AM15">
        <v>34</v>
      </c>
      <c r="AN15">
        <v>20</v>
      </c>
      <c r="AO15" t="s">
        <v>225</v>
      </c>
      <c r="AP15" t="s">
        <v>226</v>
      </c>
    </row>
    <row r="16" spans="1:42" x14ac:dyDescent="0.35">
      <c r="A16" t="s">
        <v>93</v>
      </c>
      <c r="B16" t="s">
        <v>94</v>
      </c>
      <c r="C16">
        <v>15</v>
      </c>
      <c r="D16">
        <v>1</v>
      </c>
      <c r="E16">
        <v>15</v>
      </c>
      <c r="F16">
        <v>1</v>
      </c>
      <c r="G16">
        <v>15</v>
      </c>
      <c r="H16">
        <v>1</v>
      </c>
      <c r="I16">
        <v>15</v>
      </c>
      <c r="J16">
        <v>1</v>
      </c>
      <c r="K16">
        <v>15</v>
      </c>
      <c r="L16">
        <v>1</v>
      </c>
      <c r="M16">
        <v>15</v>
      </c>
      <c r="N16">
        <v>0.86670000000000003</v>
      </c>
      <c r="O16">
        <v>13</v>
      </c>
      <c r="P16">
        <v>8</v>
      </c>
      <c r="Q16">
        <v>1</v>
      </c>
      <c r="R16">
        <v>8</v>
      </c>
      <c r="S16">
        <v>0.86670000000000003</v>
      </c>
      <c r="T16">
        <v>13</v>
      </c>
      <c r="U16">
        <v>0.86670000000000003</v>
      </c>
      <c r="V16">
        <v>13</v>
      </c>
      <c r="W16">
        <v>19</v>
      </c>
      <c r="X16">
        <v>1</v>
      </c>
      <c r="Y16">
        <v>19</v>
      </c>
      <c r="Z16">
        <v>1</v>
      </c>
      <c r="AA16">
        <v>19</v>
      </c>
      <c r="AB16">
        <v>1</v>
      </c>
      <c r="AC16">
        <v>19</v>
      </c>
      <c r="AD16">
        <v>1</v>
      </c>
      <c r="AE16">
        <v>19</v>
      </c>
      <c r="AF16">
        <v>0.89470000000000005</v>
      </c>
      <c r="AG16">
        <v>17</v>
      </c>
      <c r="AH16">
        <v>0.89470000000000005</v>
      </c>
      <c r="AI16">
        <v>17</v>
      </c>
      <c r="AJ16">
        <v>0.89470000000000005</v>
      </c>
      <c r="AK16">
        <v>17</v>
      </c>
      <c r="AL16">
        <v>1</v>
      </c>
      <c r="AM16">
        <v>19</v>
      </c>
      <c r="AN16">
        <v>15</v>
      </c>
      <c r="AO16" t="s">
        <v>227</v>
      </c>
      <c r="AP16" t="s">
        <v>228</v>
      </c>
    </row>
    <row r="17" spans="1:42" x14ac:dyDescent="0.35">
      <c r="A17" t="s">
        <v>93</v>
      </c>
      <c r="B17" t="s">
        <v>94</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t="s">
        <v>229</v>
      </c>
      <c r="AP17" t="s">
        <v>230</v>
      </c>
    </row>
    <row r="18" spans="1:42" x14ac:dyDescent="0.35">
      <c r="A18" t="s">
        <v>93</v>
      </c>
      <c r="B18" t="s">
        <v>94</v>
      </c>
      <c r="C18">
        <v>111</v>
      </c>
      <c r="D18">
        <v>1</v>
      </c>
      <c r="E18">
        <v>111</v>
      </c>
      <c r="F18">
        <v>1</v>
      </c>
      <c r="G18">
        <v>111</v>
      </c>
      <c r="H18">
        <v>1</v>
      </c>
      <c r="I18">
        <v>111</v>
      </c>
      <c r="J18">
        <v>1</v>
      </c>
      <c r="K18">
        <v>111</v>
      </c>
      <c r="L18">
        <v>1</v>
      </c>
      <c r="M18">
        <v>111</v>
      </c>
      <c r="N18">
        <v>0.87390000000000001</v>
      </c>
      <c r="O18">
        <v>97</v>
      </c>
      <c r="P18">
        <v>49</v>
      </c>
      <c r="Q18">
        <v>1</v>
      </c>
      <c r="R18">
        <v>49</v>
      </c>
      <c r="S18">
        <v>0.87390000000000001</v>
      </c>
      <c r="T18">
        <v>97</v>
      </c>
      <c r="U18">
        <v>0.87390000000000001</v>
      </c>
      <c r="V18">
        <v>97</v>
      </c>
      <c r="W18">
        <v>159</v>
      </c>
      <c r="X18">
        <v>1</v>
      </c>
      <c r="Y18">
        <v>159</v>
      </c>
      <c r="Z18">
        <v>1</v>
      </c>
      <c r="AA18">
        <v>159</v>
      </c>
      <c r="AB18">
        <v>1</v>
      </c>
      <c r="AC18">
        <v>159</v>
      </c>
      <c r="AD18">
        <v>1</v>
      </c>
      <c r="AE18">
        <v>159</v>
      </c>
      <c r="AF18">
        <v>0.91190000000000004</v>
      </c>
      <c r="AG18">
        <v>145</v>
      </c>
      <c r="AH18">
        <v>0.91190000000000004</v>
      </c>
      <c r="AI18">
        <v>145</v>
      </c>
      <c r="AJ18">
        <v>0.91190000000000004</v>
      </c>
      <c r="AK18">
        <v>145</v>
      </c>
      <c r="AL18">
        <v>1</v>
      </c>
      <c r="AM18">
        <v>159</v>
      </c>
      <c r="AN18">
        <v>112</v>
      </c>
      <c r="AO18" t="s">
        <v>231</v>
      </c>
      <c r="AP18" t="s">
        <v>232</v>
      </c>
    </row>
    <row r="19" spans="1:42" x14ac:dyDescent="0.35">
      <c r="A19" t="s">
        <v>93</v>
      </c>
      <c r="B19" t="s">
        <v>94</v>
      </c>
      <c r="C19">
        <v>106</v>
      </c>
      <c r="D19">
        <v>1</v>
      </c>
      <c r="E19">
        <v>106</v>
      </c>
      <c r="F19">
        <v>1</v>
      </c>
      <c r="G19">
        <v>106</v>
      </c>
      <c r="H19">
        <v>1</v>
      </c>
      <c r="I19">
        <v>106</v>
      </c>
      <c r="J19">
        <v>1</v>
      </c>
      <c r="K19">
        <v>106</v>
      </c>
      <c r="L19">
        <v>1</v>
      </c>
      <c r="M19">
        <v>106</v>
      </c>
      <c r="N19">
        <v>0.99060000000000004</v>
      </c>
      <c r="O19">
        <v>105</v>
      </c>
      <c r="P19">
        <v>48</v>
      </c>
      <c r="Q19">
        <v>1</v>
      </c>
      <c r="R19">
        <v>48</v>
      </c>
      <c r="S19">
        <v>0.99060000000000004</v>
      </c>
      <c r="T19">
        <v>105</v>
      </c>
      <c r="U19">
        <v>0.99060000000000004</v>
      </c>
      <c r="V19">
        <v>105</v>
      </c>
      <c r="W19">
        <v>162</v>
      </c>
      <c r="X19">
        <v>1</v>
      </c>
      <c r="Y19">
        <v>162</v>
      </c>
      <c r="Z19">
        <v>1</v>
      </c>
      <c r="AA19">
        <v>162</v>
      </c>
      <c r="AB19">
        <v>1</v>
      </c>
      <c r="AC19">
        <v>162</v>
      </c>
      <c r="AD19">
        <v>1</v>
      </c>
      <c r="AE19">
        <v>162</v>
      </c>
      <c r="AF19">
        <v>0.99380000000000002</v>
      </c>
      <c r="AG19">
        <v>161</v>
      </c>
      <c r="AH19">
        <v>0.99380000000000002</v>
      </c>
      <c r="AI19">
        <v>161</v>
      </c>
      <c r="AJ19">
        <v>0.99380000000000002</v>
      </c>
      <c r="AK19">
        <v>161</v>
      </c>
      <c r="AL19">
        <v>1</v>
      </c>
      <c r="AM19">
        <v>162</v>
      </c>
      <c r="AN19">
        <v>106</v>
      </c>
      <c r="AO19" t="s">
        <v>233</v>
      </c>
      <c r="AP19" t="s">
        <v>234</v>
      </c>
    </row>
    <row r="20" spans="1:42" x14ac:dyDescent="0.35">
      <c r="A20" t="s">
        <v>93</v>
      </c>
      <c r="B20" t="s">
        <v>94</v>
      </c>
      <c r="C20">
        <v>73</v>
      </c>
      <c r="D20">
        <v>1</v>
      </c>
      <c r="E20">
        <v>73</v>
      </c>
      <c r="F20">
        <v>1</v>
      </c>
      <c r="G20">
        <v>73</v>
      </c>
      <c r="H20">
        <v>1</v>
      </c>
      <c r="I20">
        <v>73</v>
      </c>
      <c r="J20">
        <v>1</v>
      </c>
      <c r="K20">
        <v>73</v>
      </c>
      <c r="L20">
        <v>1</v>
      </c>
      <c r="M20">
        <v>73</v>
      </c>
      <c r="N20">
        <v>0.89039999999999997</v>
      </c>
      <c r="O20">
        <v>65</v>
      </c>
      <c r="P20">
        <v>21</v>
      </c>
      <c r="Q20">
        <v>1</v>
      </c>
      <c r="R20">
        <v>21</v>
      </c>
      <c r="S20">
        <v>0.89039999999999997</v>
      </c>
      <c r="T20">
        <v>65</v>
      </c>
      <c r="U20">
        <v>0.89039999999999997</v>
      </c>
      <c r="V20">
        <v>65</v>
      </c>
      <c r="W20">
        <v>117</v>
      </c>
      <c r="X20">
        <v>1</v>
      </c>
      <c r="Y20">
        <v>117</v>
      </c>
      <c r="Z20">
        <v>1</v>
      </c>
      <c r="AA20">
        <v>117</v>
      </c>
      <c r="AB20">
        <v>1</v>
      </c>
      <c r="AC20">
        <v>117</v>
      </c>
      <c r="AD20">
        <v>1</v>
      </c>
      <c r="AE20">
        <v>117</v>
      </c>
      <c r="AF20">
        <v>0.93159999999999998</v>
      </c>
      <c r="AG20">
        <v>109</v>
      </c>
      <c r="AH20">
        <v>0.93159999999999998</v>
      </c>
      <c r="AI20">
        <v>109</v>
      </c>
      <c r="AJ20">
        <v>0.93159999999999998</v>
      </c>
      <c r="AK20">
        <v>109</v>
      </c>
      <c r="AL20">
        <v>1</v>
      </c>
      <c r="AM20">
        <v>117</v>
      </c>
      <c r="AN20">
        <v>74</v>
      </c>
      <c r="AO20" t="s">
        <v>235</v>
      </c>
      <c r="AP20" t="s">
        <v>236</v>
      </c>
    </row>
    <row r="21" spans="1:42" x14ac:dyDescent="0.35">
      <c r="A21" t="s">
        <v>93</v>
      </c>
      <c r="B21" t="s">
        <v>94</v>
      </c>
      <c r="C21">
        <v>27</v>
      </c>
      <c r="D21">
        <v>1</v>
      </c>
      <c r="E21">
        <v>27</v>
      </c>
      <c r="F21">
        <v>1</v>
      </c>
      <c r="G21">
        <v>27</v>
      </c>
      <c r="H21">
        <v>1</v>
      </c>
      <c r="I21">
        <v>27</v>
      </c>
      <c r="J21">
        <v>1</v>
      </c>
      <c r="K21">
        <v>27</v>
      </c>
      <c r="L21">
        <v>1</v>
      </c>
      <c r="M21">
        <v>27</v>
      </c>
      <c r="N21">
        <v>0.92589999999999995</v>
      </c>
      <c r="O21">
        <v>25</v>
      </c>
      <c r="P21">
        <v>12</v>
      </c>
      <c r="Q21">
        <v>1</v>
      </c>
      <c r="R21">
        <v>12</v>
      </c>
      <c r="S21">
        <v>0.92589999999999995</v>
      </c>
      <c r="T21">
        <v>25</v>
      </c>
      <c r="U21">
        <v>0.92589999999999995</v>
      </c>
      <c r="V21">
        <v>25</v>
      </c>
      <c r="W21">
        <v>44</v>
      </c>
      <c r="X21">
        <v>1</v>
      </c>
      <c r="Y21">
        <v>44</v>
      </c>
      <c r="Z21">
        <v>1</v>
      </c>
      <c r="AA21">
        <v>44</v>
      </c>
      <c r="AB21">
        <v>1</v>
      </c>
      <c r="AC21">
        <v>44</v>
      </c>
      <c r="AD21">
        <v>1</v>
      </c>
      <c r="AE21">
        <v>44</v>
      </c>
      <c r="AF21">
        <v>0.95450000000000002</v>
      </c>
      <c r="AG21">
        <v>42</v>
      </c>
      <c r="AH21">
        <v>0.95450000000000002</v>
      </c>
      <c r="AI21">
        <v>42</v>
      </c>
      <c r="AJ21">
        <v>0.95450000000000002</v>
      </c>
      <c r="AK21">
        <v>42</v>
      </c>
      <c r="AL21">
        <v>1</v>
      </c>
      <c r="AM21">
        <v>44</v>
      </c>
      <c r="AN21">
        <v>27</v>
      </c>
      <c r="AO21" t="s">
        <v>237</v>
      </c>
      <c r="AP21" t="s">
        <v>238</v>
      </c>
    </row>
    <row r="22" spans="1:42" x14ac:dyDescent="0.35">
      <c r="A22" t="s">
        <v>93</v>
      </c>
      <c r="B22" t="s">
        <v>94</v>
      </c>
      <c r="C22">
        <v>80</v>
      </c>
      <c r="D22">
        <v>1</v>
      </c>
      <c r="E22">
        <v>80</v>
      </c>
      <c r="F22">
        <v>1</v>
      </c>
      <c r="G22">
        <v>80</v>
      </c>
      <c r="H22">
        <v>1</v>
      </c>
      <c r="I22">
        <v>80</v>
      </c>
      <c r="J22">
        <v>1</v>
      </c>
      <c r="K22">
        <v>80</v>
      </c>
      <c r="L22">
        <v>1</v>
      </c>
      <c r="M22">
        <v>80</v>
      </c>
      <c r="N22">
        <v>0.92500000000000004</v>
      </c>
      <c r="O22">
        <v>74</v>
      </c>
      <c r="P22">
        <v>26</v>
      </c>
      <c r="Q22">
        <v>1</v>
      </c>
      <c r="R22">
        <v>26</v>
      </c>
      <c r="S22">
        <v>0.92500000000000004</v>
      </c>
      <c r="T22">
        <v>74</v>
      </c>
      <c r="U22">
        <v>0.92500000000000004</v>
      </c>
      <c r="V22">
        <v>74</v>
      </c>
      <c r="W22">
        <v>117</v>
      </c>
      <c r="X22">
        <v>1</v>
      </c>
      <c r="Y22">
        <v>117</v>
      </c>
      <c r="Z22">
        <v>1</v>
      </c>
      <c r="AA22">
        <v>117</v>
      </c>
      <c r="AB22">
        <v>1</v>
      </c>
      <c r="AC22">
        <v>117</v>
      </c>
      <c r="AD22">
        <v>1</v>
      </c>
      <c r="AE22">
        <v>117</v>
      </c>
      <c r="AF22">
        <v>0.94869999999999999</v>
      </c>
      <c r="AG22">
        <v>111</v>
      </c>
      <c r="AH22">
        <v>0.94869999999999999</v>
      </c>
      <c r="AI22">
        <v>111</v>
      </c>
      <c r="AJ22">
        <v>0.94869999999999999</v>
      </c>
      <c r="AK22">
        <v>111</v>
      </c>
      <c r="AL22">
        <v>1</v>
      </c>
      <c r="AM22">
        <v>117</v>
      </c>
      <c r="AN22">
        <v>80</v>
      </c>
      <c r="AO22" t="s">
        <v>239</v>
      </c>
      <c r="AP22" t="s">
        <v>240</v>
      </c>
    </row>
    <row r="23" spans="1:42" x14ac:dyDescent="0.35">
      <c r="A23" t="s">
        <v>93</v>
      </c>
      <c r="B23" t="s">
        <v>94</v>
      </c>
      <c r="C23">
        <v>53</v>
      </c>
      <c r="D23">
        <v>1</v>
      </c>
      <c r="E23">
        <v>53</v>
      </c>
      <c r="F23">
        <v>1</v>
      </c>
      <c r="G23">
        <v>53</v>
      </c>
      <c r="H23">
        <v>1</v>
      </c>
      <c r="I23">
        <v>53</v>
      </c>
      <c r="J23">
        <v>1</v>
      </c>
      <c r="K23">
        <v>53</v>
      </c>
      <c r="L23">
        <v>1</v>
      </c>
      <c r="M23">
        <v>53</v>
      </c>
      <c r="N23">
        <v>1</v>
      </c>
      <c r="O23">
        <v>53</v>
      </c>
      <c r="P23">
        <v>33</v>
      </c>
      <c r="Q23">
        <v>1</v>
      </c>
      <c r="R23">
        <v>33</v>
      </c>
      <c r="S23">
        <v>1</v>
      </c>
      <c r="T23">
        <v>53</v>
      </c>
      <c r="U23">
        <v>1</v>
      </c>
      <c r="V23">
        <v>53</v>
      </c>
      <c r="W23">
        <v>89</v>
      </c>
      <c r="X23">
        <v>1</v>
      </c>
      <c r="Y23">
        <v>89</v>
      </c>
      <c r="Z23">
        <v>1</v>
      </c>
      <c r="AA23">
        <v>89</v>
      </c>
      <c r="AB23">
        <v>1</v>
      </c>
      <c r="AC23">
        <v>89</v>
      </c>
      <c r="AD23">
        <v>1</v>
      </c>
      <c r="AE23">
        <v>89</v>
      </c>
      <c r="AF23">
        <v>1</v>
      </c>
      <c r="AG23">
        <v>89</v>
      </c>
      <c r="AH23">
        <v>1</v>
      </c>
      <c r="AI23">
        <v>89</v>
      </c>
      <c r="AJ23">
        <v>1</v>
      </c>
      <c r="AK23">
        <v>89</v>
      </c>
      <c r="AL23">
        <v>1</v>
      </c>
      <c r="AM23">
        <v>89</v>
      </c>
      <c r="AN23">
        <v>53</v>
      </c>
      <c r="AO23" t="s">
        <v>241</v>
      </c>
      <c r="AP23" t="s">
        <v>242</v>
      </c>
    </row>
    <row r="24" spans="1:42" x14ac:dyDescent="0.35">
      <c r="A24" t="s">
        <v>93</v>
      </c>
      <c r="B24" t="s">
        <v>94</v>
      </c>
      <c r="C24">
        <v>61</v>
      </c>
      <c r="D24">
        <v>1</v>
      </c>
      <c r="E24">
        <v>61</v>
      </c>
      <c r="F24">
        <v>1</v>
      </c>
      <c r="G24">
        <v>61</v>
      </c>
      <c r="H24">
        <v>1</v>
      </c>
      <c r="I24">
        <v>61</v>
      </c>
      <c r="J24">
        <v>1</v>
      </c>
      <c r="K24">
        <v>61</v>
      </c>
      <c r="L24">
        <v>1</v>
      </c>
      <c r="M24">
        <v>61</v>
      </c>
      <c r="N24">
        <v>0.98360000000000003</v>
      </c>
      <c r="O24">
        <v>60</v>
      </c>
      <c r="P24">
        <v>25</v>
      </c>
      <c r="Q24">
        <v>1</v>
      </c>
      <c r="R24">
        <v>25</v>
      </c>
      <c r="S24">
        <v>0.98360000000000003</v>
      </c>
      <c r="T24">
        <v>60</v>
      </c>
      <c r="U24">
        <v>0.98360000000000003</v>
      </c>
      <c r="V24">
        <v>60</v>
      </c>
      <c r="W24">
        <v>107</v>
      </c>
      <c r="X24">
        <v>1</v>
      </c>
      <c r="Y24">
        <v>107</v>
      </c>
      <c r="Z24">
        <v>1</v>
      </c>
      <c r="AA24">
        <v>107</v>
      </c>
      <c r="AB24">
        <v>1</v>
      </c>
      <c r="AC24">
        <v>107</v>
      </c>
      <c r="AD24">
        <v>1</v>
      </c>
      <c r="AE24">
        <v>107</v>
      </c>
      <c r="AF24">
        <v>0.99070000000000003</v>
      </c>
      <c r="AG24">
        <v>106</v>
      </c>
      <c r="AH24">
        <v>0.99070000000000003</v>
      </c>
      <c r="AI24">
        <v>106</v>
      </c>
      <c r="AJ24">
        <v>0.99070000000000003</v>
      </c>
      <c r="AK24">
        <v>106</v>
      </c>
      <c r="AL24">
        <v>1</v>
      </c>
      <c r="AM24">
        <v>107</v>
      </c>
      <c r="AN24">
        <v>62</v>
      </c>
      <c r="AO24" t="s">
        <v>243</v>
      </c>
      <c r="AP24" t="s">
        <v>244</v>
      </c>
    </row>
    <row r="25" spans="1:42" x14ac:dyDescent="0.35">
      <c r="A25" t="s">
        <v>95</v>
      </c>
      <c r="B25" t="s">
        <v>96</v>
      </c>
      <c r="C25">
        <v>44</v>
      </c>
      <c r="D25">
        <v>1</v>
      </c>
      <c r="E25">
        <v>44</v>
      </c>
      <c r="F25">
        <v>1</v>
      </c>
      <c r="G25">
        <v>44</v>
      </c>
      <c r="H25">
        <v>1</v>
      </c>
      <c r="I25">
        <v>44</v>
      </c>
      <c r="J25">
        <v>1</v>
      </c>
      <c r="K25">
        <v>44</v>
      </c>
      <c r="L25">
        <v>1</v>
      </c>
      <c r="M25">
        <v>44</v>
      </c>
      <c r="N25">
        <v>1</v>
      </c>
      <c r="O25">
        <v>44</v>
      </c>
      <c r="P25">
        <v>26</v>
      </c>
      <c r="Q25">
        <v>1</v>
      </c>
      <c r="R25">
        <v>26</v>
      </c>
      <c r="S25">
        <v>1</v>
      </c>
      <c r="T25">
        <v>44</v>
      </c>
      <c r="U25">
        <v>1</v>
      </c>
      <c r="V25">
        <v>44</v>
      </c>
      <c r="W25">
        <v>44</v>
      </c>
      <c r="X25">
        <v>1</v>
      </c>
      <c r="Y25">
        <v>44</v>
      </c>
      <c r="Z25">
        <v>1</v>
      </c>
      <c r="AA25">
        <v>44</v>
      </c>
      <c r="AB25">
        <v>1</v>
      </c>
      <c r="AC25">
        <v>44</v>
      </c>
      <c r="AD25">
        <v>1</v>
      </c>
      <c r="AE25">
        <v>44</v>
      </c>
      <c r="AF25">
        <v>1</v>
      </c>
      <c r="AG25">
        <v>44</v>
      </c>
      <c r="AH25">
        <v>1</v>
      </c>
      <c r="AI25">
        <v>44</v>
      </c>
      <c r="AJ25">
        <v>1</v>
      </c>
      <c r="AK25">
        <v>44</v>
      </c>
      <c r="AL25">
        <v>1</v>
      </c>
      <c r="AM25">
        <v>44</v>
      </c>
      <c r="AN25">
        <v>44</v>
      </c>
      <c r="AO25" t="s">
        <v>245</v>
      </c>
      <c r="AP25" t="s">
        <v>246</v>
      </c>
    </row>
    <row r="26" spans="1:42" x14ac:dyDescent="0.35">
      <c r="A26" t="s">
        <v>95</v>
      </c>
      <c r="B26" t="s">
        <v>96</v>
      </c>
      <c r="C26">
        <v>76</v>
      </c>
      <c r="D26">
        <v>1</v>
      </c>
      <c r="E26">
        <v>76</v>
      </c>
      <c r="F26">
        <v>1</v>
      </c>
      <c r="G26">
        <v>76</v>
      </c>
      <c r="H26">
        <v>1</v>
      </c>
      <c r="I26">
        <v>76</v>
      </c>
      <c r="J26">
        <v>1</v>
      </c>
      <c r="K26">
        <v>76</v>
      </c>
      <c r="L26">
        <v>1</v>
      </c>
      <c r="M26">
        <v>76</v>
      </c>
      <c r="N26">
        <v>1</v>
      </c>
      <c r="O26">
        <v>76</v>
      </c>
      <c r="P26">
        <v>33</v>
      </c>
      <c r="Q26">
        <v>1</v>
      </c>
      <c r="R26">
        <v>33</v>
      </c>
      <c r="S26">
        <v>1</v>
      </c>
      <c r="T26">
        <v>76</v>
      </c>
      <c r="U26">
        <v>1</v>
      </c>
      <c r="V26">
        <v>76</v>
      </c>
      <c r="W26">
        <v>76</v>
      </c>
      <c r="X26">
        <v>1</v>
      </c>
      <c r="Y26">
        <v>76</v>
      </c>
      <c r="Z26">
        <v>1</v>
      </c>
      <c r="AA26">
        <v>76</v>
      </c>
      <c r="AB26">
        <v>1</v>
      </c>
      <c r="AC26">
        <v>76</v>
      </c>
      <c r="AD26">
        <v>1</v>
      </c>
      <c r="AE26">
        <v>76</v>
      </c>
      <c r="AF26">
        <v>1</v>
      </c>
      <c r="AG26">
        <v>76</v>
      </c>
      <c r="AH26">
        <v>1</v>
      </c>
      <c r="AI26">
        <v>76</v>
      </c>
      <c r="AJ26">
        <v>1</v>
      </c>
      <c r="AK26">
        <v>76</v>
      </c>
      <c r="AL26">
        <v>1</v>
      </c>
      <c r="AM26">
        <v>76</v>
      </c>
      <c r="AN26">
        <v>76</v>
      </c>
      <c r="AO26" t="s">
        <v>247</v>
      </c>
      <c r="AP26" t="s">
        <v>248</v>
      </c>
    </row>
    <row r="27" spans="1:42" x14ac:dyDescent="0.35">
      <c r="A27" t="s">
        <v>95</v>
      </c>
      <c r="B27" t="s">
        <v>96</v>
      </c>
      <c r="C27">
        <v>130</v>
      </c>
      <c r="D27">
        <v>1</v>
      </c>
      <c r="E27">
        <v>130</v>
      </c>
      <c r="F27">
        <v>1</v>
      </c>
      <c r="G27">
        <v>130</v>
      </c>
      <c r="H27">
        <v>1</v>
      </c>
      <c r="I27">
        <v>130</v>
      </c>
      <c r="J27">
        <v>1</v>
      </c>
      <c r="K27">
        <v>130</v>
      </c>
      <c r="L27">
        <v>1</v>
      </c>
      <c r="M27">
        <v>130</v>
      </c>
      <c r="N27">
        <v>1</v>
      </c>
      <c r="O27">
        <v>130</v>
      </c>
      <c r="P27">
        <v>74</v>
      </c>
      <c r="Q27">
        <v>1</v>
      </c>
      <c r="R27">
        <v>74</v>
      </c>
      <c r="S27">
        <v>1</v>
      </c>
      <c r="T27">
        <v>130</v>
      </c>
      <c r="U27">
        <v>1</v>
      </c>
      <c r="V27">
        <v>130</v>
      </c>
      <c r="W27">
        <v>130</v>
      </c>
      <c r="X27">
        <v>1</v>
      </c>
      <c r="Y27">
        <v>130</v>
      </c>
      <c r="Z27">
        <v>1</v>
      </c>
      <c r="AA27">
        <v>130</v>
      </c>
      <c r="AB27">
        <v>1</v>
      </c>
      <c r="AC27">
        <v>130</v>
      </c>
      <c r="AD27">
        <v>1</v>
      </c>
      <c r="AE27">
        <v>130</v>
      </c>
      <c r="AF27">
        <v>1</v>
      </c>
      <c r="AG27">
        <v>130</v>
      </c>
      <c r="AH27">
        <v>1</v>
      </c>
      <c r="AI27">
        <v>130</v>
      </c>
      <c r="AJ27">
        <v>1</v>
      </c>
      <c r="AK27">
        <v>130</v>
      </c>
      <c r="AL27">
        <v>1</v>
      </c>
      <c r="AM27">
        <v>130</v>
      </c>
      <c r="AN27">
        <v>130</v>
      </c>
      <c r="AO27" t="s">
        <v>249</v>
      </c>
      <c r="AP27" t="s">
        <v>250</v>
      </c>
    </row>
    <row r="28" spans="1:42" x14ac:dyDescent="0.35">
      <c r="A28" t="s">
        <v>95</v>
      </c>
      <c r="B28" t="s">
        <v>96</v>
      </c>
      <c r="C28">
        <v>22</v>
      </c>
      <c r="D28">
        <v>1</v>
      </c>
      <c r="E28">
        <v>22</v>
      </c>
      <c r="F28">
        <v>1</v>
      </c>
      <c r="G28">
        <v>22</v>
      </c>
      <c r="H28">
        <v>1</v>
      </c>
      <c r="I28">
        <v>22</v>
      </c>
      <c r="J28">
        <v>1</v>
      </c>
      <c r="K28">
        <v>22</v>
      </c>
      <c r="L28">
        <v>1</v>
      </c>
      <c r="M28">
        <v>22</v>
      </c>
      <c r="N28">
        <v>0.86360000000000003</v>
      </c>
      <c r="O28">
        <v>19</v>
      </c>
      <c r="P28">
        <v>7</v>
      </c>
      <c r="Q28">
        <v>1</v>
      </c>
      <c r="R28">
        <v>7</v>
      </c>
      <c r="S28">
        <v>0.86360000000000003</v>
      </c>
      <c r="T28">
        <v>19</v>
      </c>
      <c r="U28">
        <v>1</v>
      </c>
      <c r="V28">
        <v>22</v>
      </c>
      <c r="W28">
        <v>22</v>
      </c>
      <c r="X28">
        <v>1</v>
      </c>
      <c r="Y28">
        <v>22</v>
      </c>
      <c r="Z28">
        <v>1</v>
      </c>
      <c r="AA28">
        <v>22</v>
      </c>
      <c r="AB28">
        <v>1</v>
      </c>
      <c r="AC28">
        <v>22</v>
      </c>
      <c r="AD28">
        <v>1</v>
      </c>
      <c r="AE28">
        <v>22</v>
      </c>
      <c r="AF28">
        <v>1</v>
      </c>
      <c r="AG28">
        <v>22</v>
      </c>
      <c r="AH28">
        <v>1</v>
      </c>
      <c r="AI28">
        <v>22</v>
      </c>
      <c r="AJ28">
        <v>1</v>
      </c>
      <c r="AK28">
        <v>22</v>
      </c>
      <c r="AL28">
        <v>0.86360000000000003</v>
      </c>
      <c r="AM28">
        <v>19</v>
      </c>
      <c r="AN28">
        <v>22</v>
      </c>
      <c r="AO28" t="s">
        <v>251</v>
      </c>
      <c r="AP28" t="s">
        <v>252</v>
      </c>
    </row>
    <row r="29" spans="1:42" x14ac:dyDescent="0.35">
      <c r="A29" t="s">
        <v>95</v>
      </c>
      <c r="B29" t="s">
        <v>96</v>
      </c>
      <c r="C29">
        <v>87</v>
      </c>
      <c r="D29">
        <v>1</v>
      </c>
      <c r="E29">
        <v>87</v>
      </c>
      <c r="F29">
        <v>1</v>
      </c>
      <c r="G29">
        <v>87</v>
      </c>
      <c r="H29">
        <v>1</v>
      </c>
      <c r="I29">
        <v>87</v>
      </c>
      <c r="J29">
        <v>1</v>
      </c>
      <c r="K29">
        <v>87</v>
      </c>
      <c r="L29">
        <v>1</v>
      </c>
      <c r="M29">
        <v>87</v>
      </c>
      <c r="N29">
        <v>1</v>
      </c>
      <c r="O29">
        <v>87</v>
      </c>
      <c r="P29">
        <v>33</v>
      </c>
      <c r="Q29">
        <v>0.93940000000000001</v>
      </c>
      <c r="R29">
        <v>31</v>
      </c>
      <c r="S29">
        <v>1</v>
      </c>
      <c r="T29">
        <v>87</v>
      </c>
      <c r="U29">
        <v>1</v>
      </c>
      <c r="V29">
        <v>87</v>
      </c>
      <c r="W29">
        <v>87</v>
      </c>
      <c r="X29">
        <v>1</v>
      </c>
      <c r="Y29">
        <v>87</v>
      </c>
      <c r="Z29">
        <v>1</v>
      </c>
      <c r="AA29">
        <v>87</v>
      </c>
      <c r="AB29">
        <v>1</v>
      </c>
      <c r="AC29">
        <v>87</v>
      </c>
      <c r="AD29">
        <v>1</v>
      </c>
      <c r="AE29">
        <v>87</v>
      </c>
      <c r="AF29">
        <v>1</v>
      </c>
      <c r="AG29">
        <v>87</v>
      </c>
      <c r="AH29">
        <v>1</v>
      </c>
      <c r="AI29">
        <v>87</v>
      </c>
      <c r="AJ29">
        <v>1</v>
      </c>
      <c r="AK29">
        <v>87</v>
      </c>
      <c r="AL29">
        <v>1</v>
      </c>
      <c r="AM29">
        <v>87</v>
      </c>
      <c r="AN29">
        <v>87</v>
      </c>
      <c r="AO29" t="s">
        <v>253</v>
      </c>
      <c r="AP29" t="s">
        <v>254</v>
      </c>
    </row>
    <row r="30" spans="1:42" x14ac:dyDescent="0.35">
      <c r="A30" t="s">
        <v>95</v>
      </c>
      <c r="B30" t="s">
        <v>96</v>
      </c>
      <c r="C30">
        <v>78</v>
      </c>
      <c r="D30">
        <v>1</v>
      </c>
      <c r="E30">
        <v>78</v>
      </c>
      <c r="F30">
        <v>1</v>
      </c>
      <c r="G30">
        <v>78</v>
      </c>
      <c r="H30">
        <v>1</v>
      </c>
      <c r="I30">
        <v>78</v>
      </c>
      <c r="J30">
        <v>1</v>
      </c>
      <c r="K30">
        <v>78</v>
      </c>
      <c r="L30">
        <v>1</v>
      </c>
      <c r="M30">
        <v>78</v>
      </c>
      <c r="N30">
        <v>1</v>
      </c>
      <c r="O30">
        <v>78</v>
      </c>
      <c r="P30">
        <v>41</v>
      </c>
      <c r="Q30">
        <v>1</v>
      </c>
      <c r="R30">
        <v>41</v>
      </c>
      <c r="S30">
        <v>1</v>
      </c>
      <c r="T30">
        <v>78</v>
      </c>
      <c r="U30">
        <v>1</v>
      </c>
      <c r="V30">
        <v>78</v>
      </c>
      <c r="W30">
        <v>78</v>
      </c>
      <c r="X30">
        <v>1</v>
      </c>
      <c r="Y30">
        <v>78</v>
      </c>
      <c r="Z30">
        <v>1</v>
      </c>
      <c r="AA30">
        <v>78</v>
      </c>
      <c r="AB30">
        <v>1</v>
      </c>
      <c r="AC30">
        <v>78</v>
      </c>
      <c r="AD30">
        <v>1</v>
      </c>
      <c r="AE30">
        <v>78</v>
      </c>
      <c r="AF30">
        <v>1</v>
      </c>
      <c r="AG30">
        <v>78</v>
      </c>
      <c r="AH30">
        <v>1</v>
      </c>
      <c r="AI30">
        <v>78</v>
      </c>
      <c r="AJ30">
        <v>1</v>
      </c>
      <c r="AK30">
        <v>78</v>
      </c>
      <c r="AL30">
        <v>1</v>
      </c>
      <c r="AM30">
        <v>78</v>
      </c>
      <c r="AN30">
        <v>78</v>
      </c>
      <c r="AO30" t="s">
        <v>255</v>
      </c>
      <c r="AP30" t="s">
        <v>256</v>
      </c>
    </row>
    <row r="31" spans="1:42" x14ac:dyDescent="0.35">
      <c r="A31" t="s">
        <v>97</v>
      </c>
      <c r="B31" t="s">
        <v>98</v>
      </c>
      <c r="C31">
        <v>106</v>
      </c>
      <c r="D31">
        <v>1</v>
      </c>
      <c r="E31">
        <v>106</v>
      </c>
      <c r="F31">
        <v>1</v>
      </c>
      <c r="G31">
        <v>106</v>
      </c>
      <c r="H31">
        <v>1</v>
      </c>
      <c r="I31">
        <v>106</v>
      </c>
      <c r="J31">
        <v>1</v>
      </c>
      <c r="K31">
        <v>106</v>
      </c>
      <c r="L31">
        <v>1</v>
      </c>
      <c r="M31">
        <v>106</v>
      </c>
      <c r="N31">
        <v>1</v>
      </c>
      <c r="O31">
        <v>106</v>
      </c>
      <c r="P31">
        <v>24</v>
      </c>
      <c r="Q31">
        <v>1</v>
      </c>
      <c r="R31">
        <v>24</v>
      </c>
      <c r="S31">
        <v>1</v>
      </c>
      <c r="T31">
        <v>106</v>
      </c>
      <c r="U31">
        <v>1</v>
      </c>
      <c r="V31">
        <v>106</v>
      </c>
      <c r="W31">
        <v>151</v>
      </c>
      <c r="X31">
        <v>1</v>
      </c>
      <c r="Y31">
        <v>151</v>
      </c>
      <c r="Z31">
        <v>1</v>
      </c>
      <c r="AA31">
        <v>151</v>
      </c>
      <c r="AB31">
        <v>1</v>
      </c>
      <c r="AC31">
        <v>151</v>
      </c>
      <c r="AD31">
        <v>1</v>
      </c>
      <c r="AE31">
        <v>151</v>
      </c>
      <c r="AF31">
        <v>0</v>
      </c>
      <c r="AG31">
        <v>0</v>
      </c>
      <c r="AH31">
        <v>0</v>
      </c>
      <c r="AI31">
        <v>0</v>
      </c>
      <c r="AJ31">
        <v>0</v>
      </c>
      <c r="AK31">
        <v>0</v>
      </c>
      <c r="AL31">
        <v>0.65559999999999996</v>
      </c>
      <c r="AM31">
        <v>99</v>
      </c>
      <c r="AN31">
        <v>106</v>
      </c>
      <c r="AO31" t="s">
        <v>257</v>
      </c>
      <c r="AP31" t="s">
        <v>258</v>
      </c>
    </row>
    <row r="32" spans="1:42" x14ac:dyDescent="0.35">
      <c r="A32" t="s">
        <v>97</v>
      </c>
      <c r="B32" t="s">
        <v>98</v>
      </c>
      <c r="C32">
        <v>165</v>
      </c>
      <c r="D32">
        <v>1</v>
      </c>
      <c r="E32">
        <v>165</v>
      </c>
      <c r="F32">
        <v>1</v>
      </c>
      <c r="G32">
        <v>165</v>
      </c>
      <c r="H32">
        <v>1</v>
      </c>
      <c r="I32">
        <v>165</v>
      </c>
      <c r="J32">
        <v>1</v>
      </c>
      <c r="K32">
        <v>165</v>
      </c>
      <c r="L32">
        <v>1</v>
      </c>
      <c r="M32">
        <v>165</v>
      </c>
      <c r="N32">
        <v>0.9879</v>
      </c>
      <c r="O32">
        <v>163</v>
      </c>
      <c r="P32">
        <v>56</v>
      </c>
      <c r="Q32">
        <v>1</v>
      </c>
      <c r="R32">
        <v>56</v>
      </c>
      <c r="S32">
        <v>0.9879</v>
      </c>
      <c r="T32">
        <v>163</v>
      </c>
      <c r="U32">
        <v>1</v>
      </c>
      <c r="V32">
        <v>165</v>
      </c>
      <c r="W32">
        <v>221</v>
      </c>
      <c r="X32">
        <v>1</v>
      </c>
      <c r="Y32">
        <v>221</v>
      </c>
      <c r="Z32">
        <v>1</v>
      </c>
      <c r="AA32">
        <v>221</v>
      </c>
      <c r="AB32">
        <v>1</v>
      </c>
      <c r="AC32">
        <v>221</v>
      </c>
      <c r="AD32">
        <v>1</v>
      </c>
      <c r="AE32">
        <v>221</v>
      </c>
      <c r="AF32">
        <v>0</v>
      </c>
      <c r="AG32">
        <v>0</v>
      </c>
      <c r="AH32">
        <v>0</v>
      </c>
      <c r="AI32">
        <v>0</v>
      </c>
      <c r="AJ32">
        <v>0</v>
      </c>
      <c r="AK32">
        <v>0</v>
      </c>
      <c r="AL32">
        <v>0.81</v>
      </c>
      <c r="AM32">
        <v>179</v>
      </c>
      <c r="AN32">
        <v>165</v>
      </c>
      <c r="AO32" t="s">
        <v>259</v>
      </c>
      <c r="AP32" t="s">
        <v>260</v>
      </c>
    </row>
    <row r="33" spans="1:42" x14ac:dyDescent="0.35">
      <c r="A33" t="s">
        <v>99</v>
      </c>
      <c r="B33" t="s">
        <v>100</v>
      </c>
      <c r="C33">
        <v>63</v>
      </c>
      <c r="D33">
        <v>1</v>
      </c>
      <c r="E33">
        <v>63</v>
      </c>
      <c r="F33">
        <v>1</v>
      </c>
      <c r="G33">
        <v>63</v>
      </c>
      <c r="H33">
        <v>1</v>
      </c>
      <c r="I33">
        <v>63</v>
      </c>
      <c r="J33">
        <v>1</v>
      </c>
      <c r="K33">
        <v>63</v>
      </c>
      <c r="L33">
        <v>1</v>
      </c>
      <c r="M33">
        <v>63</v>
      </c>
      <c r="N33">
        <v>1</v>
      </c>
      <c r="O33">
        <v>63</v>
      </c>
      <c r="P33">
        <v>38</v>
      </c>
      <c r="Q33">
        <v>1</v>
      </c>
      <c r="R33">
        <v>38</v>
      </c>
      <c r="S33">
        <v>1</v>
      </c>
      <c r="T33">
        <v>63</v>
      </c>
      <c r="U33">
        <v>1</v>
      </c>
      <c r="V33">
        <v>63</v>
      </c>
      <c r="W33">
        <v>63</v>
      </c>
      <c r="X33">
        <v>1</v>
      </c>
      <c r="Y33">
        <v>63</v>
      </c>
      <c r="Z33">
        <v>1</v>
      </c>
      <c r="AA33">
        <v>63</v>
      </c>
      <c r="AB33">
        <v>1</v>
      </c>
      <c r="AC33">
        <v>63</v>
      </c>
      <c r="AD33">
        <v>1</v>
      </c>
      <c r="AE33">
        <v>63</v>
      </c>
      <c r="AF33">
        <v>1</v>
      </c>
      <c r="AG33">
        <v>63</v>
      </c>
      <c r="AH33">
        <v>1</v>
      </c>
      <c r="AI33">
        <v>63</v>
      </c>
      <c r="AJ33">
        <v>1</v>
      </c>
      <c r="AK33">
        <v>63</v>
      </c>
      <c r="AL33">
        <v>1</v>
      </c>
      <c r="AM33">
        <v>63</v>
      </c>
      <c r="AN33">
        <v>63</v>
      </c>
      <c r="AO33" t="s">
        <v>261</v>
      </c>
      <c r="AP33" t="s">
        <v>262</v>
      </c>
    </row>
    <row r="34" spans="1:42" x14ac:dyDescent="0.35">
      <c r="A34" t="s">
        <v>99</v>
      </c>
      <c r="B34" t="s">
        <v>100</v>
      </c>
      <c r="C34">
        <v>77</v>
      </c>
      <c r="D34">
        <v>1</v>
      </c>
      <c r="E34">
        <v>77</v>
      </c>
      <c r="F34">
        <v>1</v>
      </c>
      <c r="G34">
        <v>77</v>
      </c>
      <c r="H34">
        <v>1</v>
      </c>
      <c r="I34">
        <v>77</v>
      </c>
      <c r="J34">
        <v>1</v>
      </c>
      <c r="K34">
        <v>77</v>
      </c>
      <c r="L34">
        <v>1</v>
      </c>
      <c r="M34">
        <v>77</v>
      </c>
      <c r="N34">
        <v>1</v>
      </c>
      <c r="O34">
        <v>77</v>
      </c>
      <c r="P34">
        <v>36</v>
      </c>
      <c r="Q34">
        <v>1</v>
      </c>
      <c r="R34">
        <v>36</v>
      </c>
      <c r="S34">
        <v>1</v>
      </c>
      <c r="T34">
        <v>77</v>
      </c>
      <c r="U34">
        <v>1</v>
      </c>
      <c r="V34">
        <v>77</v>
      </c>
      <c r="W34">
        <v>77</v>
      </c>
      <c r="X34">
        <v>1</v>
      </c>
      <c r="Y34">
        <v>77</v>
      </c>
      <c r="Z34">
        <v>1</v>
      </c>
      <c r="AA34">
        <v>77</v>
      </c>
      <c r="AB34">
        <v>1</v>
      </c>
      <c r="AC34">
        <v>77</v>
      </c>
      <c r="AD34">
        <v>1</v>
      </c>
      <c r="AE34">
        <v>77</v>
      </c>
      <c r="AF34">
        <v>1</v>
      </c>
      <c r="AG34">
        <v>77</v>
      </c>
      <c r="AH34">
        <v>1</v>
      </c>
      <c r="AI34">
        <v>77</v>
      </c>
      <c r="AJ34">
        <v>1</v>
      </c>
      <c r="AK34">
        <v>77</v>
      </c>
      <c r="AL34">
        <v>1</v>
      </c>
      <c r="AM34">
        <v>77</v>
      </c>
      <c r="AN34">
        <v>77</v>
      </c>
      <c r="AO34" t="s">
        <v>263</v>
      </c>
      <c r="AP34" t="s">
        <v>264</v>
      </c>
    </row>
    <row r="35" spans="1:42" x14ac:dyDescent="0.35">
      <c r="A35" t="s">
        <v>101</v>
      </c>
      <c r="B35" t="s">
        <v>102</v>
      </c>
      <c r="C35">
        <v>70</v>
      </c>
      <c r="D35">
        <v>1</v>
      </c>
      <c r="E35">
        <v>70</v>
      </c>
      <c r="F35">
        <v>1</v>
      </c>
      <c r="G35">
        <v>70</v>
      </c>
      <c r="H35">
        <v>1</v>
      </c>
      <c r="I35">
        <v>70</v>
      </c>
      <c r="J35">
        <v>1</v>
      </c>
      <c r="K35">
        <v>70</v>
      </c>
      <c r="L35">
        <v>1</v>
      </c>
      <c r="M35">
        <v>70</v>
      </c>
      <c r="N35">
        <v>1</v>
      </c>
      <c r="O35">
        <v>70</v>
      </c>
      <c r="P35">
        <v>0</v>
      </c>
      <c r="Q35">
        <v>0</v>
      </c>
      <c r="R35">
        <v>0</v>
      </c>
      <c r="S35">
        <v>1</v>
      </c>
      <c r="T35">
        <v>70</v>
      </c>
      <c r="U35">
        <v>0</v>
      </c>
      <c r="V35">
        <v>0</v>
      </c>
      <c r="W35">
        <v>70</v>
      </c>
      <c r="X35">
        <v>1</v>
      </c>
      <c r="Y35">
        <v>70</v>
      </c>
      <c r="Z35">
        <v>1</v>
      </c>
      <c r="AA35">
        <v>70</v>
      </c>
      <c r="AB35">
        <v>1</v>
      </c>
      <c r="AC35">
        <v>70</v>
      </c>
      <c r="AD35">
        <v>1</v>
      </c>
      <c r="AE35">
        <v>70</v>
      </c>
      <c r="AF35">
        <v>1</v>
      </c>
      <c r="AG35">
        <v>70</v>
      </c>
      <c r="AH35">
        <v>1</v>
      </c>
      <c r="AI35">
        <v>70</v>
      </c>
      <c r="AJ35">
        <v>1</v>
      </c>
      <c r="AK35">
        <v>70</v>
      </c>
      <c r="AL35">
        <v>1</v>
      </c>
      <c r="AM35">
        <v>70</v>
      </c>
      <c r="AN35">
        <v>70</v>
      </c>
      <c r="AO35" t="s">
        <v>265</v>
      </c>
      <c r="AP35" t="s">
        <v>266</v>
      </c>
    </row>
    <row r="36" spans="1:42" x14ac:dyDescent="0.35">
      <c r="A36" t="s">
        <v>101</v>
      </c>
      <c r="B36" t="s">
        <v>102</v>
      </c>
      <c r="C36">
        <v>220</v>
      </c>
      <c r="D36">
        <v>1</v>
      </c>
      <c r="E36">
        <v>220</v>
      </c>
      <c r="F36">
        <v>1</v>
      </c>
      <c r="G36">
        <v>220</v>
      </c>
      <c r="H36">
        <v>1</v>
      </c>
      <c r="I36">
        <v>220</v>
      </c>
      <c r="J36">
        <v>1</v>
      </c>
      <c r="K36">
        <v>220</v>
      </c>
      <c r="L36">
        <v>1</v>
      </c>
      <c r="M36">
        <v>220</v>
      </c>
      <c r="N36">
        <v>1</v>
      </c>
      <c r="O36">
        <v>220</v>
      </c>
      <c r="P36">
        <v>8</v>
      </c>
      <c r="Q36">
        <v>1</v>
      </c>
      <c r="R36">
        <v>8</v>
      </c>
      <c r="S36">
        <v>1</v>
      </c>
      <c r="T36">
        <v>220</v>
      </c>
      <c r="U36">
        <v>0</v>
      </c>
      <c r="V36">
        <v>0</v>
      </c>
      <c r="W36">
        <v>220</v>
      </c>
      <c r="X36">
        <v>1</v>
      </c>
      <c r="Y36">
        <v>220</v>
      </c>
      <c r="Z36">
        <v>1</v>
      </c>
      <c r="AA36">
        <v>220</v>
      </c>
      <c r="AB36">
        <v>1</v>
      </c>
      <c r="AC36">
        <v>220</v>
      </c>
      <c r="AD36">
        <v>1</v>
      </c>
      <c r="AE36">
        <v>220</v>
      </c>
      <c r="AF36">
        <v>1</v>
      </c>
      <c r="AG36">
        <v>220</v>
      </c>
      <c r="AH36">
        <v>1</v>
      </c>
      <c r="AI36">
        <v>220</v>
      </c>
      <c r="AJ36">
        <v>1</v>
      </c>
      <c r="AK36">
        <v>220</v>
      </c>
      <c r="AL36">
        <v>1</v>
      </c>
      <c r="AM36">
        <v>220</v>
      </c>
      <c r="AN36">
        <v>220</v>
      </c>
      <c r="AO36" t="s">
        <v>267</v>
      </c>
      <c r="AP36" t="s">
        <v>268</v>
      </c>
    </row>
    <row r="37" spans="1:42" x14ac:dyDescent="0.35">
      <c r="A37" t="s">
        <v>101</v>
      </c>
      <c r="B37" t="s">
        <v>102</v>
      </c>
      <c r="C37">
        <v>65</v>
      </c>
      <c r="D37">
        <v>0</v>
      </c>
      <c r="E37">
        <v>0</v>
      </c>
      <c r="F37">
        <v>1</v>
      </c>
      <c r="G37">
        <v>65</v>
      </c>
      <c r="H37">
        <v>1</v>
      </c>
      <c r="I37">
        <v>65</v>
      </c>
      <c r="J37">
        <v>1</v>
      </c>
      <c r="K37">
        <v>65</v>
      </c>
      <c r="L37">
        <v>1</v>
      </c>
      <c r="M37">
        <v>65</v>
      </c>
      <c r="N37">
        <v>1</v>
      </c>
      <c r="O37">
        <v>65</v>
      </c>
      <c r="P37">
        <v>6</v>
      </c>
      <c r="Q37">
        <v>1</v>
      </c>
      <c r="R37">
        <v>6</v>
      </c>
      <c r="S37">
        <v>1</v>
      </c>
      <c r="T37">
        <v>65</v>
      </c>
      <c r="U37">
        <v>0</v>
      </c>
      <c r="V37">
        <v>0</v>
      </c>
      <c r="W37">
        <v>65</v>
      </c>
      <c r="X37">
        <v>1</v>
      </c>
      <c r="Y37">
        <v>65</v>
      </c>
      <c r="Z37">
        <v>1</v>
      </c>
      <c r="AA37">
        <v>65</v>
      </c>
      <c r="AB37">
        <v>1</v>
      </c>
      <c r="AC37">
        <v>65</v>
      </c>
      <c r="AD37">
        <v>1</v>
      </c>
      <c r="AE37">
        <v>65</v>
      </c>
      <c r="AF37">
        <v>1</v>
      </c>
      <c r="AG37">
        <v>65</v>
      </c>
      <c r="AH37">
        <v>1</v>
      </c>
      <c r="AI37">
        <v>65</v>
      </c>
      <c r="AJ37">
        <v>1</v>
      </c>
      <c r="AK37">
        <v>65</v>
      </c>
      <c r="AL37">
        <v>1</v>
      </c>
      <c r="AM37">
        <v>65</v>
      </c>
      <c r="AN37">
        <v>65</v>
      </c>
      <c r="AO37" t="s">
        <v>269</v>
      </c>
      <c r="AP37" t="s">
        <v>270</v>
      </c>
    </row>
    <row r="38" spans="1:42" x14ac:dyDescent="0.35">
      <c r="A38" t="s">
        <v>101</v>
      </c>
      <c r="B38" t="s">
        <v>102</v>
      </c>
      <c r="C38">
        <v>96</v>
      </c>
      <c r="D38">
        <v>1</v>
      </c>
      <c r="E38">
        <v>96</v>
      </c>
      <c r="F38">
        <v>1</v>
      </c>
      <c r="G38">
        <v>96</v>
      </c>
      <c r="H38">
        <v>1</v>
      </c>
      <c r="I38">
        <v>96</v>
      </c>
      <c r="J38">
        <v>1</v>
      </c>
      <c r="K38">
        <v>96</v>
      </c>
      <c r="L38">
        <v>1</v>
      </c>
      <c r="M38">
        <v>96</v>
      </c>
      <c r="N38">
        <v>1</v>
      </c>
      <c r="O38">
        <v>96</v>
      </c>
      <c r="P38">
        <v>13</v>
      </c>
      <c r="Q38">
        <v>1</v>
      </c>
      <c r="R38">
        <v>13</v>
      </c>
      <c r="S38">
        <v>1</v>
      </c>
      <c r="T38">
        <v>96</v>
      </c>
      <c r="U38">
        <v>0</v>
      </c>
      <c r="V38">
        <v>0</v>
      </c>
      <c r="W38">
        <v>96</v>
      </c>
      <c r="X38">
        <v>1</v>
      </c>
      <c r="Y38">
        <v>96</v>
      </c>
      <c r="Z38">
        <v>1</v>
      </c>
      <c r="AA38">
        <v>96</v>
      </c>
      <c r="AB38">
        <v>1</v>
      </c>
      <c r="AC38">
        <v>96</v>
      </c>
      <c r="AD38">
        <v>1</v>
      </c>
      <c r="AE38">
        <v>96</v>
      </c>
      <c r="AF38">
        <v>1</v>
      </c>
      <c r="AG38">
        <v>96</v>
      </c>
      <c r="AH38">
        <v>1</v>
      </c>
      <c r="AI38">
        <v>96</v>
      </c>
      <c r="AJ38">
        <v>1</v>
      </c>
      <c r="AK38">
        <v>96</v>
      </c>
      <c r="AL38">
        <v>1</v>
      </c>
      <c r="AM38">
        <v>96</v>
      </c>
      <c r="AN38">
        <v>96</v>
      </c>
      <c r="AO38" t="s">
        <v>271</v>
      </c>
      <c r="AP38" t="s">
        <v>272</v>
      </c>
    </row>
    <row r="39" spans="1:42" x14ac:dyDescent="0.35">
      <c r="A39" t="s">
        <v>101</v>
      </c>
      <c r="B39" t="s">
        <v>102</v>
      </c>
      <c r="C39">
        <v>160</v>
      </c>
      <c r="D39">
        <v>1</v>
      </c>
      <c r="E39">
        <v>160</v>
      </c>
      <c r="F39">
        <v>1</v>
      </c>
      <c r="G39">
        <v>160</v>
      </c>
      <c r="H39">
        <v>1</v>
      </c>
      <c r="I39">
        <v>160</v>
      </c>
      <c r="J39">
        <v>1</v>
      </c>
      <c r="K39">
        <v>160</v>
      </c>
      <c r="L39">
        <v>1</v>
      </c>
      <c r="M39">
        <v>160</v>
      </c>
      <c r="N39">
        <v>1</v>
      </c>
      <c r="O39">
        <v>160</v>
      </c>
      <c r="P39">
        <v>0</v>
      </c>
      <c r="Q39">
        <v>0</v>
      </c>
      <c r="R39">
        <v>0</v>
      </c>
      <c r="S39">
        <v>1</v>
      </c>
      <c r="T39">
        <v>160</v>
      </c>
      <c r="U39">
        <v>0</v>
      </c>
      <c r="V39">
        <v>0</v>
      </c>
      <c r="W39">
        <v>160</v>
      </c>
      <c r="X39">
        <v>1</v>
      </c>
      <c r="Y39">
        <v>160</v>
      </c>
      <c r="Z39">
        <v>1</v>
      </c>
      <c r="AA39">
        <v>160</v>
      </c>
      <c r="AB39">
        <v>1</v>
      </c>
      <c r="AC39">
        <v>160</v>
      </c>
      <c r="AD39">
        <v>1</v>
      </c>
      <c r="AE39">
        <v>160</v>
      </c>
      <c r="AF39">
        <v>1</v>
      </c>
      <c r="AG39">
        <v>160</v>
      </c>
      <c r="AH39">
        <v>1</v>
      </c>
      <c r="AI39">
        <v>160</v>
      </c>
      <c r="AJ39">
        <v>1</v>
      </c>
      <c r="AK39">
        <v>160</v>
      </c>
      <c r="AL39">
        <v>1</v>
      </c>
      <c r="AM39">
        <v>160</v>
      </c>
      <c r="AN39">
        <v>160</v>
      </c>
      <c r="AO39" t="s">
        <v>273</v>
      </c>
      <c r="AP39" t="s">
        <v>274</v>
      </c>
    </row>
    <row r="40" spans="1:42" x14ac:dyDescent="0.35">
      <c r="A40" t="s">
        <v>101</v>
      </c>
      <c r="B40" t="s">
        <v>102</v>
      </c>
      <c r="C40">
        <v>6</v>
      </c>
      <c r="D40">
        <v>1</v>
      </c>
      <c r="E40">
        <v>6</v>
      </c>
      <c r="F40">
        <v>1</v>
      </c>
      <c r="G40">
        <v>6</v>
      </c>
      <c r="H40">
        <v>1</v>
      </c>
      <c r="I40">
        <v>6</v>
      </c>
      <c r="J40">
        <v>1</v>
      </c>
      <c r="K40">
        <v>6</v>
      </c>
      <c r="L40">
        <v>1</v>
      </c>
      <c r="M40">
        <v>6</v>
      </c>
      <c r="N40">
        <v>1</v>
      </c>
      <c r="O40">
        <v>6</v>
      </c>
      <c r="P40">
        <v>0</v>
      </c>
      <c r="Q40">
        <v>0</v>
      </c>
      <c r="R40">
        <v>0</v>
      </c>
      <c r="S40">
        <v>1</v>
      </c>
      <c r="T40">
        <v>6</v>
      </c>
      <c r="U40">
        <v>0</v>
      </c>
      <c r="V40">
        <v>0</v>
      </c>
      <c r="W40">
        <v>6</v>
      </c>
      <c r="X40">
        <v>1</v>
      </c>
      <c r="Y40">
        <v>6</v>
      </c>
      <c r="Z40">
        <v>1</v>
      </c>
      <c r="AA40">
        <v>6</v>
      </c>
      <c r="AB40">
        <v>1</v>
      </c>
      <c r="AC40">
        <v>6</v>
      </c>
      <c r="AD40">
        <v>1</v>
      </c>
      <c r="AE40">
        <v>6</v>
      </c>
      <c r="AF40">
        <v>1</v>
      </c>
      <c r="AG40">
        <v>6</v>
      </c>
      <c r="AH40">
        <v>1</v>
      </c>
      <c r="AI40">
        <v>6</v>
      </c>
      <c r="AJ40">
        <v>1</v>
      </c>
      <c r="AK40">
        <v>6</v>
      </c>
      <c r="AL40">
        <v>1</v>
      </c>
      <c r="AM40">
        <v>6</v>
      </c>
      <c r="AN40">
        <v>6</v>
      </c>
      <c r="AO40" t="s">
        <v>275</v>
      </c>
      <c r="AP40" t="s">
        <v>276</v>
      </c>
    </row>
    <row r="41" spans="1:42" x14ac:dyDescent="0.35">
      <c r="A41" t="s">
        <v>101</v>
      </c>
      <c r="B41" t="s">
        <v>102</v>
      </c>
      <c r="C41">
        <v>285</v>
      </c>
      <c r="D41">
        <v>1</v>
      </c>
      <c r="E41">
        <v>285</v>
      </c>
      <c r="F41">
        <v>1</v>
      </c>
      <c r="G41">
        <v>285</v>
      </c>
      <c r="H41">
        <v>1</v>
      </c>
      <c r="I41">
        <v>285</v>
      </c>
      <c r="J41">
        <v>1</v>
      </c>
      <c r="K41">
        <v>285</v>
      </c>
      <c r="L41">
        <v>1</v>
      </c>
      <c r="M41">
        <v>285</v>
      </c>
      <c r="N41">
        <v>1</v>
      </c>
      <c r="O41">
        <v>285</v>
      </c>
      <c r="P41">
        <v>40</v>
      </c>
      <c r="Q41">
        <v>1</v>
      </c>
      <c r="R41">
        <v>40</v>
      </c>
      <c r="S41">
        <v>1</v>
      </c>
      <c r="T41">
        <v>285</v>
      </c>
      <c r="U41">
        <v>0</v>
      </c>
      <c r="V41">
        <v>0</v>
      </c>
      <c r="W41">
        <v>285</v>
      </c>
      <c r="X41">
        <v>1</v>
      </c>
      <c r="Y41">
        <v>285</v>
      </c>
      <c r="Z41">
        <v>1</v>
      </c>
      <c r="AA41">
        <v>285</v>
      </c>
      <c r="AB41">
        <v>1</v>
      </c>
      <c r="AC41">
        <v>285</v>
      </c>
      <c r="AD41">
        <v>1</v>
      </c>
      <c r="AE41">
        <v>285</v>
      </c>
      <c r="AF41">
        <v>1</v>
      </c>
      <c r="AG41">
        <v>285</v>
      </c>
      <c r="AH41">
        <v>1</v>
      </c>
      <c r="AI41">
        <v>285</v>
      </c>
      <c r="AJ41">
        <v>1</v>
      </c>
      <c r="AK41">
        <v>285</v>
      </c>
      <c r="AL41">
        <v>1</v>
      </c>
      <c r="AM41">
        <v>285</v>
      </c>
      <c r="AN41">
        <v>285</v>
      </c>
      <c r="AO41" t="s">
        <v>277</v>
      </c>
      <c r="AP41" t="s">
        <v>278</v>
      </c>
    </row>
    <row r="42" spans="1:42" x14ac:dyDescent="0.35">
      <c r="A42" t="s">
        <v>101</v>
      </c>
      <c r="B42" t="s">
        <v>102</v>
      </c>
      <c r="C42">
        <v>0</v>
      </c>
      <c r="D42">
        <v>0</v>
      </c>
      <c r="E42">
        <v>0</v>
      </c>
      <c r="F42">
        <v>0</v>
      </c>
      <c r="G42">
        <v>0</v>
      </c>
      <c r="H42">
        <v>0</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t="s">
        <v>279</v>
      </c>
      <c r="AP42" t="s">
        <v>280</v>
      </c>
    </row>
    <row r="43" spans="1:42" x14ac:dyDescent="0.35">
      <c r="A43" t="s">
        <v>103</v>
      </c>
      <c r="B43" t="s">
        <v>104</v>
      </c>
      <c r="C43">
        <v>125</v>
      </c>
      <c r="D43">
        <v>1</v>
      </c>
      <c r="E43">
        <v>125</v>
      </c>
      <c r="F43">
        <v>1</v>
      </c>
      <c r="G43">
        <v>125</v>
      </c>
      <c r="H43">
        <v>1</v>
      </c>
      <c r="I43">
        <v>125</v>
      </c>
      <c r="J43">
        <v>0.99199999999999999</v>
      </c>
      <c r="K43">
        <v>124</v>
      </c>
      <c r="L43">
        <v>0.99199999999999999</v>
      </c>
      <c r="M43">
        <v>124</v>
      </c>
      <c r="N43">
        <v>0.98399999999999999</v>
      </c>
      <c r="O43">
        <v>123</v>
      </c>
      <c r="P43">
        <v>82</v>
      </c>
      <c r="Q43">
        <v>0.91459999999999997</v>
      </c>
      <c r="R43">
        <v>75</v>
      </c>
      <c r="S43">
        <v>0.98399999999999999</v>
      </c>
      <c r="T43">
        <v>123</v>
      </c>
      <c r="U43">
        <v>1</v>
      </c>
      <c r="V43">
        <v>125</v>
      </c>
      <c r="W43">
        <v>173</v>
      </c>
      <c r="X43">
        <v>1</v>
      </c>
      <c r="Y43">
        <v>173</v>
      </c>
      <c r="Z43">
        <v>0.94799999999999995</v>
      </c>
      <c r="AA43">
        <v>164</v>
      </c>
      <c r="AB43">
        <v>0.99419999999999997</v>
      </c>
      <c r="AC43">
        <v>172</v>
      </c>
      <c r="AD43">
        <v>0.94220000000000004</v>
      </c>
      <c r="AE43">
        <v>163</v>
      </c>
      <c r="AF43">
        <v>1</v>
      </c>
      <c r="AG43">
        <v>173</v>
      </c>
      <c r="AH43">
        <v>1</v>
      </c>
      <c r="AI43">
        <v>173</v>
      </c>
      <c r="AJ43">
        <v>1</v>
      </c>
      <c r="AK43">
        <v>173</v>
      </c>
      <c r="AL43">
        <v>1</v>
      </c>
      <c r="AM43">
        <v>173</v>
      </c>
      <c r="AN43">
        <v>125</v>
      </c>
      <c r="AO43" t="s">
        <v>281</v>
      </c>
      <c r="AP43" t="s">
        <v>282</v>
      </c>
    </row>
    <row r="44" spans="1:42" x14ac:dyDescent="0.35">
      <c r="A44" t="s">
        <v>103</v>
      </c>
      <c r="B44" t="s">
        <v>104</v>
      </c>
      <c r="C44">
        <v>66</v>
      </c>
      <c r="D44">
        <v>1</v>
      </c>
      <c r="E44">
        <v>66</v>
      </c>
      <c r="F44">
        <v>1</v>
      </c>
      <c r="G44">
        <v>66</v>
      </c>
      <c r="H44">
        <v>1</v>
      </c>
      <c r="I44">
        <v>66</v>
      </c>
      <c r="J44">
        <v>1</v>
      </c>
      <c r="K44">
        <v>66</v>
      </c>
      <c r="L44">
        <v>1</v>
      </c>
      <c r="M44">
        <v>66</v>
      </c>
      <c r="N44">
        <v>1</v>
      </c>
      <c r="O44">
        <v>66</v>
      </c>
      <c r="P44">
        <v>43</v>
      </c>
      <c r="Q44">
        <v>0.72089999999999999</v>
      </c>
      <c r="R44">
        <v>31</v>
      </c>
      <c r="S44">
        <v>1</v>
      </c>
      <c r="T44">
        <v>66</v>
      </c>
      <c r="U44">
        <v>1</v>
      </c>
      <c r="V44">
        <v>66</v>
      </c>
      <c r="W44">
        <v>77</v>
      </c>
      <c r="X44">
        <v>1</v>
      </c>
      <c r="Y44">
        <v>77</v>
      </c>
      <c r="Z44">
        <v>0.98699999999999999</v>
      </c>
      <c r="AA44">
        <v>76</v>
      </c>
      <c r="AB44">
        <v>1</v>
      </c>
      <c r="AC44">
        <v>77</v>
      </c>
      <c r="AD44">
        <v>0.98699999999999999</v>
      </c>
      <c r="AE44">
        <v>76</v>
      </c>
      <c r="AF44">
        <v>1</v>
      </c>
      <c r="AG44">
        <v>77</v>
      </c>
      <c r="AH44">
        <v>1</v>
      </c>
      <c r="AI44">
        <v>77</v>
      </c>
      <c r="AJ44">
        <v>1</v>
      </c>
      <c r="AK44">
        <v>77</v>
      </c>
      <c r="AL44">
        <v>1</v>
      </c>
      <c r="AM44">
        <v>77</v>
      </c>
      <c r="AN44">
        <v>66</v>
      </c>
      <c r="AO44" t="s">
        <v>283</v>
      </c>
      <c r="AP44" t="s">
        <v>284</v>
      </c>
    </row>
    <row r="45" spans="1:42" x14ac:dyDescent="0.35">
      <c r="A45" t="s">
        <v>103</v>
      </c>
      <c r="B45" t="s">
        <v>104</v>
      </c>
      <c r="C45">
        <v>54</v>
      </c>
      <c r="D45">
        <v>1</v>
      </c>
      <c r="E45">
        <v>54</v>
      </c>
      <c r="F45">
        <v>1</v>
      </c>
      <c r="G45">
        <v>54</v>
      </c>
      <c r="H45">
        <v>1</v>
      </c>
      <c r="I45">
        <v>54</v>
      </c>
      <c r="J45">
        <v>1</v>
      </c>
      <c r="K45">
        <v>54</v>
      </c>
      <c r="L45">
        <v>1</v>
      </c>
      <c r="M45">
        <v>54</v>
      </c>
      <c r="N45">
        <v>1</v>
      </c>
      <c r="O45">
        <v>54</v>
      </c>
      <c r="P45">
        <v>52</v>
      </c>
      <c r="Q45">
        <v>0.71150000000000002</v>
      </c>
      <c r="R45">
        <v>37</v>
      </c>
      <c r="S45">
        <v>1</v>
      </c>
      <c r="T45">
        <v>54</v>
      </c>
      <c r="U45">
        <v>1</v>
      </c>
      <c r="V45">
        <v>54</v>
      </c>
      <c r="W45">
        <v>71</v>
      </c>
      <c r="X45">
        <v>1</v>
      </c>
      <c r="Y45">
        <v>71</v>
      </c>
      <c r="Z45">
        <v>1</v>
      </c>
      <c r="AA45">
        <v>71</v>
      </c>
      <c r="AB45">
        <v>1</v>
      </c>
      <c r="AC45">
        <v>71</v>
      </c>
      <c r="AD45">
        <v>1</v>
      </c>
      <c r="AE45">
        <v>71</v>
      </c>
      <c r="AF45">
        <v>1</v>
      </c>
      <c r="AG45">
        <v>71</v>
      </c>
      <c r="AH45">
        <v>1</v>
      </c>
      <c r="AI45">
        <v>71</v>
      </c>
      <c r="AJ45">
        <v>1</v>
      </c>
      <c r="AK45">
        <v>71</v>
      </c>
      <c r="AL45">
        <v>1</v>
      </c>
      <c r="AM45">
        <v>71</v>
      </c>
      <c r="AN45">
        <v>54</v>
      </c>
      <c r="AO45" t="s">
        <v>285</v>
      </c>
      <c r="AP45" t="s">
        <v>286</v>
      </c>
    </row>
    <row r="46" spans="1:42" x14ac:dyDescent="0.35">
      <c r="A46" t="s">
        <v>103</v>
      </c>
      <c r="B46" t="s">
        <v>104</v>
      </c>
      <c r="C46">
        <v>6</v>
      </c>
      <c r="D46">
        <v>1</v>
      </c>
      <c r="E46">
        <v>6</v>
      </c>
      <c r="F46">
        <v>1</v>
      </c>
      <c r="G46">
        <v>6</v>
      </c>
      <c r="H46">
        <v>1</v>
      </c>
      <c r="I46">
        <v>6</v>
      </c>
      <c r="J46">
        <v>1</v>
      </c>
      <c r="K46">
        <v>6</v>
      </c>
      <c r="L46">
        <v>1</v>
      </c>
      <c r="M46">
        <v>6</v>
      </c>
      <c r="N46">
        <v>1</v>
      </c>
      <c r="O46">
        <v>6</v>
      </c>
      <c r="P46">
        <v>0</v>
      </c>
      <c r="Q46">
        <v>0</v>
      </c>
      <c r="R46">
        <v>0</v>
      </c>
      <c r="S46">
        <v>1</v>
      </c>
      <c r="T46">
        <v>6</v>
      </c>
      <c r="U46">
        <v>1</v>
      </c>
      <c r="V46">
        <v>6</v>
      </c>
      <c r="W46">
        <v>11</v>
      </c>
      <c r="X46">
        <v>1</v>
      </c>
      <c r="Y46">
        <v>11</v>
      </c>
      <c r="Z46">
        <v>1</v>
      </c>
      <c r="AA46">
        <v>11</v>
      </c>
      <c r="AB46">
        <v>1</v>
      </c>
      <c r="AC46">
        <v>11</v>
      </c>
      <c r="AD46">
        <v>1</v>
      </c>
      <c r="AE46">
        <v>11</v>
      </c>
      <c r="AF46">
        <v>1</v>
      </c>
      <c r="AG46">
        <v>11</v>
      </c>
      <c r="AH46">
        <v>1</v>
      </c>
      <c r="AI46">
        <v>11</v>
      </c>
      <c r="AJ46">
        <v>1</v>
      </c>
      <c r="AK46">
        <v>11</v>
      </c>
      <c r="AL46">
        <v>1</v>
      </c>
      <c r="AM46">
        <v>11</v>
      </c>
      <c r="AN46">
        <v>6</v>
      </c>
      <c r="AO46" t="s">
        <v>287</v>
      </c>
      <c r="AP46" t="s">
        <v>288</v>
      </c>
    </row>
    <row r="47" spans="1:42" x14ac:dyDescent="0.35">
      <c r="A47" t="s">
        <v>103</v>
      </c>
      <c r="B47" t="s">
        <v>104</v>
      </c>
      <c r="C47">
        <v>38</v>
      </c>
      <c r="D47">
        <v>1</v>
      </c>
      <c r="E47">
        <v>38</v>
      </c>
      <c r="F47">
        <v>1</v>
      </c>
      <c r="G47">
        <v>38</v>
      </c>
      <c r="H47">
        <v>1</v>
      </c>
      <c r="I47">
        <v>38</v>
      </c>
      <c r="J47">
        <v>1</v>
      </c>
      <c r="K47">
        <v>38</v>
      </c>
      <c r="L47">
        <v>1</v>
      </c>
      <c r="M47">
        <v>38</v>
      </c>
      <c r="N47">
        <v>1</v>
      </c>
      <c r="O47">
        <v>38</v>
      </c>
      <c r="P47">
        <v>32</v>
      </c>
      <c r="Q47">
        <v>0.9375</v>
      </c>
      <c r="R47">
        <v>30</v>
      </c>
      <c r="S47">
        <v>1</v>
      </c>
      <c r="T47">
        <v>38</v>
      </c>
      <c r="U47">
        <v>1</v>
      </c>
      <c r="V47">
        <v>38</v>
      </c>
      <c r="W47">
        <v>45</v>
      </c>
      <c r="X47">
        <v>1</v>
      </c>
      <c r="Y47">
        <v>45</v>
      </c>
      <c r="Z47">
        <v>1</v>
      </c>
      <c r="AA47">
        <v>45</v>
      </c>
      <c r="AB47">
        <v>1</v>
      </c>
      <c r="AC47">
        <v>45</v>
      </c>
      <c r="AD47">
        <v>1</v>
      </c>
      <c r="AE47">
        <v>45</v>
      </c>
      <c r="AF47">
        <v>1</v>
      </c>
      <c r="AG47">
        <v>45</v>
      </c>
      <c r="AH47">
        <v>1</v>
      </c>
      <c r="AI47">
        <v>45</v>
      </c>
      <c r="AJ47">
        <v>1</v>
      </c>
      <c r="AK47">
        <v>45</v>
      </c>
      <c r="AL47">
        <v>1</v>
      </c>
      <c r="AM47">
        <v>45</v>
      </c>
      <c r="AN47">
        <v>38</v>
      </c>
      <c r="AO47" t="s">
        <v>289</v>
      </c>
      <c r="AP47" t="s">
        <v>290</v>
      </c>
    </row>
    <row r="48" spans="1:42" x14ac:dyDescent="0.35">
      <c r="A48" t="s">
        <v>103</v>
      </c>
      <c r="B48" t="s">
        <v>104</v>
      </c>
      <c r="C48">
        <v>124</v>
      </c>
      <c r="D48">
        <v>1</v>
      </c>
      <c r="E48">
        <v>124</v>
      </c>
      <c r="F48">
        <v>1</v>
      </c>
      <c r="G48">
        <v>124</v>
      </c>
      <c r="H48">
        <v>1</v>
      </c>
      <c r="I48">
        <v>124</v>
      </c>
      <c r="J48">
        <v>1</v>
      </c>
      <c r="K48">
        <v>124</v>
      </c>
      <c r="L48">
        <v>1</v>
      </c>
      <c r="M48">
        <v>124</v>
      </c>
      <c r="N48">
        <v>1</v>
      </c>
      <c r="O48">
        <v>124</v>
      </c>
      <c r="P48">
        <v>90</v>
      </c>
      <c r="Q48">
        <v>0.9778</v>
      </c>
      <c r="R48">
        <v>88</v>
      </c>
      <c r="S48">
        <v>1</v>
      </c>
      <c r="T48">
        <v>124</v>
      </c>
      <c r="U48">
        <v>1</v>
      </c>
      <c r="V48">
        <v>124</v>
      </c>
      <c r="W48">
        <v>220</v>
      </c>
      <c r="X48">
        <v>1</v>
      </c>
      <c r="Y48">
        <v>220</v>
      </c>
      <c r="Z48">
        <v>1</v>
      </c>
      <c r="AA48">
        <v>220</v>
      </c>
      <c r="AB48">
        <v>1</v>
      </c>
      <c r="AC48">
        <v>220</v>
      </c>
      <c r="AD48">
        <v>1</v>
      </c>
      <c r="AE48">
        <v>220</v>
      </c>
      <c r="AF48">
        <v>1</v>
      </c>
      <c r="AG48">
        <v>220</v>
      </c>
      <c r="AH48">
        <v>1</v>
      </c>
      <c r="AI48">
        <v>220</v>
      </c>
      <c r="AJ48">
        <v>1</v>
      </c>
      <c r="AK48">
        <v>220</v>
      </c>
      <c r="AL48">
        <v>1</v>
      </c>
      <c r="AM48">
        <v>220</v>
      </c>
      <c r="AN48">
        <v>124</v>
      </c>
      <c r="AO48" t="s">
        <v>291</v>
      </c>
      <c r="AP48" t="s">
        <v>292</v>
      </c>
    </row>
    <row r="49" spans="1:42" x14ac:dyDescent="0.35">
      <c r="A49" t="s">
        <v>105</v>
      </c>
      <c r="B49" t="s">
        <v>106</v>
      </c>
      <c r="C49">
        <v>317</v>
      </c>
      <c r="D49">
        <v>1</v>
      </c>
      <c r="E49">
        <v>317</v>
      </c>
      <c r="F49">
        <v>1</v>
      </c>
      <c r="G49">
        <v>317</v>
      </c>
      <c r="H49">
        <v>1</v>
      </c>
      <c r="I49">
        <v>317</v>
      </c>
      <c r="J49">
        <v>1</v>
      </c>
      <c r="K49">
        <v>317</v>
      </c>
      <c r="L49">
        <v>1</v>
      </c>
      <c r="M49">
        <v>317</v>
      </c>
      <c r="N49">
        <v>0.92430000000000001</v>
      </c>
      <c r="O49">
        <v>293</v>
      </c>
      <c r="P49">
        <v>292</v>
      </c>
      <c r="Q49">
        <v>0.96579999999999999</v>
      </c>
      <c r="R49">
        <v>282</v>
      </c>
      <c r="S49">
        <v>0.91479999999999995</v>
      </c>
      <c r="T49">
        <v>290</v>
      </c>
      <c r="U49">
        <v>0.98740000000000006</v>
      </c>
      <c r="V49">
        <v>313</v>
      </c>
      <c r="W49">
        <v>317</v>
      </c>
      <c r="X49">
        <v>1</v>
      </c>
      <c r="Y49">
        <v>317</v>
      </c>
      <c r="Z49">
        <v>1</v>
      </c>
      <c r="AA49">
        <v>317</v>
      </c>
      <c r="AB49">
        <v>1</v>
      </c>
      <c r="AC49">
        <v>317</v>
      </c>
      <c r="AD49">
        <v>1</v>
      </c>
      <c r="AE49">
        <v>317</v>
      </c>
      <c r="AF49">
        <v>0.95899999999999996</v>
      </c>
      <c r="AG49">
        <v>304</v>
      </c>
      <c r="AH49">
        <v>0.93059999999999998</v>
      </c>
      <c r="AI49">
        <v>295</v>
      </c>
      <c r="AJ49">
        <v>0.93059999999999998</v>
      </c>
      <c r="AK49">
        <v>295</v>
      </c>
      <c r="AL49">
        <v>0</v>
      </c>
      <c r="AM49">
        <v>0</v>
      </c>
      <c r="AN49">
        <v>317</v>
      </c>
      <c r="AO49" t="s">
        <v>293</v>
      </c>
      <c r="AP49" t="s">
        <v>294</v>
      </c>
    </row>
    <row r="50" spans="1:42" x14ac:dyDescent="0.35">
      <c r="A50" t="s">
        <v>105</v>
      </c>
      <c r="B50" t="s">
        <v>106</v>
      </c>
      <c r="C50">
        <v>10</v>
      </c>
      <c r="D50">
        <v>1</v>
      </c>
      <c r="E50">
        <v>10</v>
      </c>
      <c r="F50">
        <v>1</v>
      </c>
      <c r="G50">
        <v>10</v>
      </c>
      <c r="H50">
        <v>1</v>
      </c>
      <c r="I50">
        <v>10</v>
      </c>
      <c r="J50">
        <v>1</v>
      </c>
      <c r="K50">
        <v>10</v>
      </c>
      <c r="L50">
        <v>1</v>
      </c>
      <c r="M50">
        <v>10</v>
      </c>
      <c r="N50">
        <v>1</v>
      </c>
      <c r="O50">
        <v>10</v>
      </c>
      <c r="P50">
        <v>0</v>
      </c>
      <c r="Q50">
        <v>0</v>
      </c>
      <c r="R50">
        <v>0</v>
      </c>
      <c r="S50">
        <v>0.9</v>
      </c>
      <c r="T50">
        <v>9</v>
      </c>
      <c r="U50">
        <v>1</v>
      </c>
      <c r="V50">
        <v>10</v>
      </c>
      <c r="W50">
        <v>10</v>
      </c>
      <c r="X50">
        <v>1</v>
      </c>
      <c r="Y50">
        <v>10</v>
      </c>
      <c r="Z50">
        <v>1</v>
      </c>
      <c r="AA50">
        <v>10</v>
      </c>
      <c r="AB50">
        <v>1</v>
      </c>
      <c r="AC50">
        <v>10</v>
      </c>
      <c r="AD50">
        <v>1</v>
      </c>
      <c r="AE50">
        <v>10</v>
      </c>
      <c r="AF50">
        <v>0.9</v>
      </c>
      <c r="AG50">
        <v>9</v>
      </c>
      <c r="AH50">
        <v>1</v>
      </c>
      <c r="AI50">
        <v>10</v>
      </c>
      <c r="AJ50">
        <v>1</v>
      </c>
      <c r="AK50">
        <v>10</v>
      </c>
      <c r="AL50">
        <v>0</v>
      </c>
      <c r="AM50">
        <v>0</v>
      </c>
      <c r="AN50">
        <v>10</v>
      </c>
      <c r="AO50" t="s">
        <v>295</v>
      </c>
      <c r="AP50" t="s">
        <v>296</v>
      </c>
    </row>
    <row r="51" spans="1:42" x14ac:dyDescent="0.35">
      <c r="A51" t="s">
        <v>107</v>
      </c>
      <c r="B51" t="s">
        <v>108</v>
      </c>
      <c r="C51">
        <v>0</v>
      </c>
      <c r="D51">
        <v>0</v>
      </c>
      <c r="E51">
        <v>0</v>
      </c>
      <c r="F51">
        <v>0</v>
      </c>
      <c r="G51">
        <v>0</v>
      </c>
      <c r="H51">
        <v>0</v>
      </c>
      <c r="I51">
        <v>0</v>
      </c>
      <c r="J51">
        <v>0</v>
      </c>
      <c r="K51">
        <v>0</v>
      </c>
      <c r="L51">
        <v>0</v>
      </c>
      <c r="M51">
        <v>0</v>
      </c>
      <c r="N51">
        <v>0</v>
      </c>
      <c r="O51">
        <v>0</v>
      </c>
      <c r="P51">
        <v>0</v>
      </c>
      <c r="Q51">
        <v>0</v>
      </c>
      <c r="R51">
        <v>0</v>
      </c>
      <c r="S51">
        <v>0</v>
      </c>
      <c r="T51">
        <v>0</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t="s">
        <v>297</v>
      </c>
      <c r="AP51" t="s">
        <v>298</v>
      </c>
    </row>
    <row r="52" spans="1:42" x14ac:dyDescent="0.35">
      <c r="A52" t="s">
        <v>107</v>
      </c>
      <c r="B52" t="s">
        <v>108</v>
      </c>
      <c r="C52">
        <v>14</v>
      </c>
      <c r="D52">
        <v>1</v>
      </c>
      <c r="E52">
        <v>14</v>
      </c>
      <c r="F52">
        <v>1</v>
      </c>
      <c r="G52">
        <v>14</v>
      </c>
      <c r="H52">
        <v>1</v>
      </c>
      <c r="I52">
        <v>14</v>
      </c>
      <c r="J52">
        <v>1</v>
      </c>
      <c r="K52">
        <v>14</v>
      </c>
      <c r="L52">
        <v>1</v>
      </c>
      <c r="M52">
        <v>14</v>
      </c>
      <c r="N52">
        <v>1</v>
      </c>
      <c r="O52">
        <v>14</v>
      </c>
      <c r="P52">
        <v>8</v>
      </c>
      <c r="Q52">
        <v>0</v>
      </c>
      <c r="R52">
        <v>0</v>
      </c>
      <c r="S52">
        <v>1</v>
      </c>
      <c r="T52">
        <v>14</v>
      </c>
      <c r="U52">
        <v>0.92859999999999998</v>
      </c>
      <c r="V52">
        <v>13</v>
      </c>
      <c r="W52">
        <v>20</v>
      </c>
      <c r="X52">
        <v>1</v>
      </c>
      <c r="Y52">
        <v>20</v>
      </c>
      <c r="Z52">
        <v>1</v>
      </c>
      <c r="AA52">
        <v>20</v>
      </c>
      <c r="AB52">
        <v>1</v>
      </c>
      <c r="AC52">
        <v>20</v>
      </c>
      <c r="AD52">
        <v>1</v>
      </c>
      <c r="AE52">
        <v>20</v>
      </c>
      <c r="AF52">
        <v>1</v>
      </c>
      <c r="AG52">
        <v>20</v>
      </c>
      <c r="AH52">
        <v>1</v>
      </c>
      <c r="AI52">
        <v>20</v>
      </c>
      <c r="AJ52">
        <v>1</v>
      </c>
      <c r="AK52">
        <v>20</v>
      </c>
      <c r="AL52">
        <v>1</v>
      </c>
      <c r="AM52">
        <v>20</v>
      </c>
      <c r="AN52">
        <v>14</v>
      </c>
      <c r="AO52" t="s">
        <v>299</v>
      </c>
      <c r="AP52" t="s">
        <v>300</v>
      </c>
    </row>
    <row r="53" spans="1:42" x14ac:dyDescent="0.35">
      <c r="A53" t="s">
        <v>107</v>
      </c>
      <c r="B53" t="s">
        <v>108</v>
      </c>
      <c r="C53">
        <v>61</v>
      </c>
      <c r="D53">
        <v>1</v>
      </c>
      <c r="E53">
        <v>61</v>
      </c>
      <c r="F53">
        <v>1</v>
      </c>
      <c r="G53">
        <v>61</v>
      </c>
      <c r="H53">
        <v>1</v>
      </c>
      <c r="I53">
        <v>61</v>
      </c>
      <c r="J53">
        <v>1</v>
      </c>
      <c r="K53">
        <v>61</v>
      </c>
      <c r="L53">
        <v>1</v>
      </c>
      <c r="M53">
        <v>61</v>
      </c>
      <c r="N53">
        <v>1</v>
      </c>
      <c r="O53">
        <v>61</v>
      </c>
      <c r="P53">
        <v>24</v>
      </c>
      <c r="Q53">
        <v>0.45829999999999999</v>
      </c>
      <c r="R53">
        <v>11</v>
      </c>
      <c r="S53">
        <v>1</v>
      </c>
      <c r="T53">
        <v>61</v>
      </c>
      <c r="U53">
        <v>0.81969999999999998</v>
      </c>
      <c r="V53">
        <v>50</v>
      </c>
      <c r="W53">
        <v>109</v>
      </c>
      <c r="X53">
        <v>1</v>
      </c>
      <c r="Y53">
        <v>109</v>
      </c>
      <c r="Z53">
        <v>1</v>
      </c>
      <c r="AA53">
        <v>109</v>
      </c>
      <c r="AB53">
        <v>1</v>
      </c>
      <c r="AC53">
        <v>109</v>
      </c>
      <c r="AD53">
        <v>1</v>
      </c>
      <c r="AE53">
        <v>109</v>
      </c>
      <c r="AF53">
        <v>1</v>
      </c>
      <c r="AG53">
        <v>109</v>
      </c>
      <c r="AH53">
        <v>1</v>
      </c>
      <c r="AI53">
        <v>109</v>
      </c>
      <c r="AJ53">
        <v>1</v>
      </c>
      <c r="AK53">
        <v>109</v>
      </c>
      <c r="AL53">
        <v>1</v>
      </c>
      <c r="AM53">
        <v>109</v>
      </c>
      <c r="AN53">
        <v>61</v>
      </c>
      <c r="AO53" t="s">
        <v>301</v>
      </c>
      <c r="AP53" t="s">
        <v>302</v>
      </c>
    </row>
    <row r="54" spans="1:42" x14ac:dyDescent="0.35">
      <c r="A54" t="s">
        <v>107</v>
      </c>
      <c r="B54" t="s">
        <v>108</v>
      </c>
      <c r="C54">
        <v>86</v>
      </c>
      <c r="D54">
        <v>1</v>
      </c>
      <c r="E54">
        <v>86</v>
      </c>
      <c r="F54">
        <v>1</v>
      </c>
      <c r="G54">
        <v>86</v>
      </c>
      <c r="H54">
        <v>1</v>
      </c>
      <c r="I54">
        <v>86</v>
      </c>
      <c r="J54">
        <v>1</v>
      </c>
      <c r="K54">
        <v>86</v>
      </c>
      <c r="L54">
        <v>1</v>
      </c>
      <c r="M54">
        <v>86</v>
      </c>
      <c r="N54">
        <v>1</v>
      </c>
      <c r="O54">
        <v>86</v>
      </c>
      <c r="P54">
        <v>23</v>
      </c>
      <c r="Q54">
        <v>0.82609999999999995</v>
      </c>
      <c r="R54">
        <v>19</v>
      </c>
      <c r="S54">
        <v>1</v>
      </c>
      <c r="T54">
        <v>86</v>
      </c>
      <c r="U54">
        <v>0.93020000000000003</v>
      </c>
      <c r="V54">
        <v>80</v>
      </c>
      <c r="W54">
        <v>178</v>
      </c>
      <c r="X54">
        <v>1</v>
      </c>
      <c r="Y54">
        <v>178</v>
      </c>
      <c r="Z54">
        <v>1</v>
      </c>
      <c r="AA54">
        <v>178</v>
      </c>
      <c r="AB54">
        <v>1</v>
      </c>
      <c r="AC54">
        <v>178</v>
      </c>
      <c r="AD54">
        <v>1</v>
      </c>
      <c r="AE54">
        <v>178</v>
      </c>
      <c r="AF54">
        <v>1</v>
      </c>
      <c r="AG54">
        <v>178</v>
      </c>
      <c r="AH54">
        <v>1</v>
      </c>
      <c r="AI54">
        <v>178</v>
      </c>
      <c r="AJ54">
        <v>1</v>
      </c>
      <c r="AK54">
        <v>178</v>
      </c>
      <c r="AL54">
        <v>1</v>
      </c>
      <c r="AM54">
        <v>178</v>
      </c>
      <c r="AN54">
        <v>87</v>
      </c>
      <c r="AO54" t="s">
        <v>303</v>
      </c>
      <c r="AP54" t="s">
        <v>304</v>
      </c>
    </row>
    <row r="55" spans="1:42" x14ac:dyDescent="0.35">
      <c r="A55" t="s">
        <v>107</v>
      </c>
      <c r="B55" t="s">
        <v>108</v>
      </c>
      <c r="C55">
        <v>16</v>
      </c>
      <c r="D55">
        <v>1</v>
      </c>
      <c r="E55">
        <v>16</v>
      </c>
      <c r="F55">
        <v>1</v>
      </c>
      <c r="G55">
        <v>16</v>
      </c>
      <c r="H55">
        <v>1</v>
      </c>
      <c r="I55">
        <v>16</v>
      </c>
      <c r="J55">
        <v>1</v>
      </c>
      <c r="K55">
        <v>16</v>
      </c>
      <c r="L55">
        <v>1</v>
      </c>
      <c r="M55">
        <v>16</v>
      </c>
      <c r="N55">
        <v>1</v>
      </c>
      <c r="O55">
        <v>16</v>
      </c>
      <c r="P55">
        <v>12</v>
      </c>
      <c r="Q55">
        <v>0.41670000000000001</v>
      </c>
      <c r="R55">
        <v>5</v>
      </c>
      <c r="S55">
        <v>1</v>
      </c>
      <c r="T55">
        <v>16</v>
      </c>
      <c r="U55">
        <v>0.5</v>
      </c>
      <c r="V55">
        <v>8</v>
      </c>
      <c r="W55">
        <v>25</v>
      </c>
      <c r="X55">
        <v>1</v>
      </c>
      <c r="Y55">
        <v>25</v>
      </c>
      <c r="Z55">
        <v>1</v>
      </c>
      <c r="AA55">
        <v>25</v>
      </c>
      <c r="AB55">
        <v>1</v>
      </c>
      <c r="AC55">
        <v>25</v>
      </c>
      <c r="AD55">
        <v>1</v>
      </c>
      <c r="AE55">
        <v>25</v>
      </c>
      <c r="AF55">
        <v>1</v>
      </c>
      <c r="AG55">
        <v>25</v>
      </c>
      <c r="AH55">
        <v>1</v>
      </c>
      <c r="AI55">
        <v>25</v>
      </c>
      <c r="AJ55">
        <v>1</v>
      </c>
      <c r="AK55">
        <v>25</v>
      </c>
      <c r="AL55">
        <v>1</v>
      </c>
      <c r="AM55">
        <v>25</v>
      </c>
      <c r="AN55">
        <v>16</v>
      </c>
      <c r="AO55" t="s">
        <v>305</v>
      </c>
      <c r="AP55" t="s">
        <v>306</v>
      </c>
    </row>
    <row r="56" spans="1:42" x14ac:dyDescent="0.35">
      <c r="A56" t="s">
        <v>109</v>
      </c>
      <c r="B56" t="s">
        <v>110</v>
      </c>
      <c r="C56">
        <v>164</v>
      </c>
      <c r="D56">
        <v>1</v>
      </c>
      <c r="E56">
        <v>164</v>
      </c>
      <c r="F56">
        <v>1</v>
      </c>
      <c r="G56">
        <v>164</v>
      </c>
      <c r="H56">
        <v>1</v>
      </c>
      <c r="I56">
        <v>164</v>
      </c>
      <c r="J56">
        <v>0.98170000000000002</v>
      </c>
      <c r="K56">
        <v>161</v>
      </c>
      <c r="L56">
        <v>0.98170000000000002</v>
      </c>
      <c r="M56">
        <v>161</v>
      </c>
      <c r="N56">
        <v>1</v>
      </c>
      <c r="O56">
        <v>164</v>
      </c>
      <c r="P56">
        <v>113</v>
      </c>
      <c r="Q56">
        <v>0.56640000000000001</v>
      </c>
      <c r="R56">
        <v>64</v>
      </c>
      <c r="S56">
        <v>1</v>
      </c>
      <c r="T56">
        <v>164</v>
      </c>
      <c r="U56">
        <v>0.98170000000000002</v>
      </c>
      <c r="V56">
        <v>161</v>
      </c>
      <c r="W56">
        <v>253</v>
      </c>
      <c r="X56">
        <v>1</v>
      </c>
      <c r="Y56">
        <v>253</v>
      </c>
      <c r="Z56">
        <v>1</v>
      </c>
      <c r="AA56">
        <v>253</v>
      </c>
      <c r="AB56">
        <v>0.98809999999999998</v>
      </c>
      <c r="AC56">
        <v>250</v>
      </c>
      <c r="AD56">
        <v>0.98809999999999998</v>
      </c>
      <c r="AE56">
        <v>250</v>
      </c>
      <c r="AF56">
        <v>0.92889999999999995</v>
      </c>
      <c r="AG56">
        <v>235</v>
      </c>
      <c r="AH56">
        <v>0.92889999999999995</v>
      </c>
      <c r="AI56">
        <v>235</v>
      </c>
      <c r="AJ56">
        <v>0.92889999999999995</v>
      </c>
      <c r="AK56">
        <v>235</v>
      </c>
      <c r="AL56">
        <v>1</v>
      </c>
      <c r="AM56">
        <v>253</v>
      </c>
      <c r="AN56">
        <v>164</v>
      </c>
      <c r="AO56" t="s">
        <v>307</v>
      </c>
      <c r="AP56" t="s">
        <v>308</v>
      </c>
    </row>
    <row r="57" spans="1:42" x14ac:dyDescent="0.35">
      <c r="A57" t="s">
        <v>109</v>
      </c>
      <c r="B57" t="s">
        <v>110</v>
      </c>
      <c r="C57">
        <v>272</v>
      </c>
      <c r="D57">
        <v>1</v>
      </c>
      <c r="E57">
        <v>272</v>
      </c>
      <c r="F57">
        <v>1</v>
      </c>
      <c r="G57">
        <v>272</v>
      </c>
      <c r="H57">
        <v>1</v>
      </c>
      <c r="I57">
        <v>272</v>
      </c>
      <c r="J57">
        <v>0.97060000000000002</v>
      </c>
      <c r="K57">
        <v>264</v>
      </c>
      <c r="L57">
        <v>0.97060000000000002</v>
      </c>
      <c r="M57">
        <v>264</v>
      </c>
      <c r="N57">
        <v>1</v>
      </c>
      <c r="O57">
        <v>272</v>
      </c>
      <c r="P57">
        <v>213</v>
      </c>
      <c r="Q57">
        <v>0.75590000000000002</v>
      </c>
      <c r="R57">
        <v>161</v>
      </c>
      <c r="S57">
        <v>1</v>
      </c>
      <c r="T57">
        <v>272</v>
      </c>
      <c r="U57">
        <v>0.96689999999999998</v>
      </c>
      <c r="V57">
        <v>263</v>
      </c>
      <c r="W57">
        <v>500</v>
      </c>
      <c r="X57">
        <v>1</v>
      </c>
      <c r="Y57">
        <v>500</v>
      </c>
      <c r="Z57">
        <v>1</v>
      </c>
      <c r="AA57">
        <v>500</v>
      </c>
      <c r="AB57">
        <v>0.98</v>
      </c>
      <c r="AC57">
        <v>490</v>
      </c>
      <c r="AD57">
        <v>0.98</v>
      </c>
      <c r="AE57">
        <v>490</v>
      </c>
      <c r="AF57">
        <v>0.77600000000000002</v>
      </c>
      <c r="AG57">
        <v>388</v>
      </c>
      <c r="AH57">
        <v>0.77600000000000002</v>
      </c>
      <c r="AI57">
        <v>388</v>
      </c>
      <c r="AJ57">
        <v>0.77600000000000002</v>
      </c>
      <c r="AK57">
        <v>388</v>
      </c>
      <c r="AL57">
        <v>1</v>
      </c>
      <c r="AM57">
        <v>500</v>
      </c>
      <c r="AN57">
        <v>273</v>
      </c>
      <c r="AO57" t="s">
        <v>309</v>
      </c>
      <c r="AP57" t="s">
        <v>310</v>
      </c>
    </row>
    <row r="58" spans="1:42" x14ac:dyDescent="0.35">
      <c r="A58" t="s">
        <v>109</v>
      </c>
      <c r="B58" t="s">
        <v>110</v>
      </c>
      <c r="C58">
        <v>88</v>
      </c>
      <c r="D58">
        <v>1</v>
      </c>
      <c r="E58">
        <v>88</v>
      </c>
      <c r="F58">
        <v>1</v>
      </c>
      <c r="G58">
        <v>88</v>
      </c>
      <c r="H58">
        <v>1</v>
      </c>
      <c r="I58">
        <v>88</v>
      </c>
      <c r="J58">
        <v>1</v>
      </c>
      <c r="K58">
        <v>88</v>
      </c>
      <c r="L58">
        <v>1</v>
      </c>
      <c r="M58">
        <v>88</v>
      </c>
      <c r="N58">
        <v>1</v>
      </c>
      <c r="O58">
        <v>88</v>
      </c>
      <c r="P58">
        <v>74</v>
      </c>
      <c r="Q58">
        <v>0.82430000000000003</v>
      </c>
      <c r="R58">
        <v>61</v>
      </c>
      <c r="S58">
        <v>1</v>
      </c>
      <c r="T58">
        <v>88</v>
      </c>
      <c r="U58">
        <v>0.97729999999999995</v>
      </c>
      <c r="V58">
        <v>86</v>
      </c>
      <c r="W58">
        <v>141</v>
      </c>
      <c r="X58">
        <v>1</v>
      </c>
      <c r="Y58">
        <v>141</v>
      </c>
      <c r="Z58">
        <v>1</v>
      </c>
      <c r="AA58">
        <v>141</v>
      </c>
      <c r="AB58">
        <v>1</v>
      </c>
      <c r="AC58">
        <v>141</v>
      </c>
      <c r="AD58">
        <v>1</v>
      </c>
      <c r="AE58">
        <v>141</v>
      </c>
      <c r="AF58">
        <v>1</v>
      </c>
      <c r="AG58">
        <v>141</v>
      </c>
      <c r="AH58">
        <v>1</v>
      </c>
      <c r="AI58">
        <v>141</v>
      </c>
      <c r="AJ58">
        <v>1</v>
      </c>
      <c r="AK58">
        <v>141</v>
      </c>
      <c r="AL58">
        <v>1</v>
      </c>
      <c r="AM58">
        <v>141</v>
      </c>
      <c r="AN58">
        <v>88</v>
      </c>
      <c r="AO58" t="s">
        <v>311</v>
      </c>
      <c r="AP58" t="s">
        <v>312</v>
      </c>
    </row>
    <row r="59" spans="1:42" x14ac:dyDescent="0.35">
      <c r="A59" t="s">
        <v>109</v>
      </c>
      <c r="B59" t="s">
        <v>110</v>
      </c>
      <c r="C59">
        <v>233</v>
      </c>
      <c r="D59">
        <v>1</v>
      </c>
      <c r="E59">
        <v>233</v>
      </c>
      <c r="F59">
        <v>1</v>
      </c>
      <c r="G59">
        <v>233</v>
      </c>
      <c r="H59">
        <v>1</v>
      </c>
      <c r="I59">
        <v>233</v>
      </c>
      <c r="J59">
        <v>1</v>
      </c>
      <c r="K59">
        <v>233</v>
      </c>
      <c r="L59">
        <v>1</v>
      </c>
      <c r="M59">
        <v>233</v>
      </c>
      <c r="N59">
        <v>1</v>
      </c>
      <c r="O59">
        <v>233</v>
      </c>
      <c r="P59">
        <v>156</v>
      </c>
      <c r="Q59">
        <v>0.65380000000000005</v>
      </c>
      <c r="R59">
        <v>102</v>
      </c>
      <c r="S59">
        <v>1</v>
      </c>
      <c r="T59">
        <v>233</v>
      </c>
      <c r="U59">
        <v>0.96140000000000003</v>
      </c>
      <c r="V59">
        <v>224</v>
      </c>
      <c r="W59">
        <v>351</v>
      </c>
      <c r="X59">
        <v>1</v>
      </c>
      <c r="Y59">
        <v>351</v>
      </c>
      <c r="Z59">
        <v>1</v>
      </c>
      <c r="AA59">
        <v>351</v>
      </c>
      <c r="AB59">
        <v>1</v>
      </c>
      <c r="AC59">
        <v>351</v>
      </c>
      <c r="AD59">
        <v>1</v>
      </c>
      <c r="AE59">
        <v>351</v>
      </c>
      <c r="AF59">
        <v>0.96299999999999997</v>
      </c>
      <c r="AG59">
        <v>338</v>
      </c>
      <c r="AH59">
        <v>0.96299999999999997</v>
      </c>
      <c r="AI59">
        <v>338</v>
      </c>
      <c r="AJ59">
        <v>0.96299999999999997</v>
      </c>
      <c r="AK59">
        <v>338</v>
      </c>
      <c r="AL59">
        <v>1</v>
      </c>
      <c r="AM59">
        <v>351</v>
      </c>
      <c r="AN59">
        <v>233</v>
      </c>
      <c r="AO59" t="s">
        <v>313</v>
      </c>
      <c r="AP59" t="s">
        <v>314</v>
      </c>
    </row>
    <row r="60" spans="1:42" x14ac:dyDescent="0.35">
      <c r="A60" t="s">
        <v>109</v>
      </c>
      <c r="B60" t="s">
        <v>110</v>
      </c>
      <c r="C60">
        <v>587</v>
      </c>
      <c r="D60">
        <v>1</v>
      </c>
      <c r="E60">
        <v>587</v>
      </c>
      <c r="F60">
        <v>1</v>
      </c>
      <c r="G60">
        <v>587</v>
      </c>
      <c r="H60">
        <v>1</v>
      </c>
      <c r="I60">
        <v>587</v>
      </c>
      <c r="J60">
        <v>0.98299999999999998</v>
      </c>
      <c r="K60">
        <v>577</v>
      </c>
      <c r="L60">
        <v>0.98299999999999998</v>
      </c>
      <c r="M60">
        <v>577</v>
      </c>
      <c r="N60">
        <v>1</v>
      </c>
      <c r="O60">
        <v>587</v>
      </c>
      <c r="P60">
        <v>557</v>
      </c>
      <c r="Q60">
        <v>0.33389999999999997</v>
      </c>
      <c r="R60">
        <v>186</v>
      </c>
      <c r="S60">
        <v>0.98809999999999998</v>
      </c>
      <c r="T60">
        <v>580</v>
      </c>
      <c r="U60">
        <v>0.97099999999999997</v>
      </c>
      <c r="V60">
        <v>570</v>
      </c>
      <c r="W60">
        <v>817</v>
      </c>
      <c r="X60">
        <v>1</v>
      </c>
      <c r="Y60">
        <v>817</v>
      </c>
      <c r="Z60">
        <v>1</v>
      </c>
      <c r="AA60">
        <v>817</v>
      </c>
      <c r="AB60">
        <v>0.98780000000000001</v>
      </c>
      <c r="AC60">
        <v>807</v>
      </c>
      <c r="AD60">
        <v>0.98780000000000001</v>
      </c>
      <c r="AE60">
        <v>807</v>
      </c>
      <c r="AF60">
        <v>0.92530000000000001</v>
      </c>
      <c r="AG60">
        <v>756</v>
      </c>
      <c r="AH60">
        <v>0.92530000000000001</v>
      </c>
      <c r="AI60">
        <v>756</v>
      </c>
      <c r="AJ60">
        <v>0.92530000000000001</v>
      </c>
      <c r="AK60">
        <v>756</v>
      </c>
      <c r="AL60">
        <v>1</v>
      </c>
      <c r="AM60">
        <v>817</v>
      </c>
      <c r="AN60">
        <v>591</v>
      </c>
      <c r="AO60" t="s">
        <v>315</v>
      </c>
      <c r="AP60" t="s">
        <v>316</v>
      </c>
    </row>
    <row r="61" spans="1:42" x14ac:dyDescent="0.35">
      <c r="A61" t="s">
        <v>109</v>
      </c>
      <c r="B61" t="s">
        <v>110</v>
      </c>
      <c r="C61">
        <v>201</v>
      </c>
      <c r="D61">
        <v>1</v>
      </c>
      <c r="E61">
        <v>201</v>
      </c>
      <c r="F61">
        <v>1</v>
      </c>
      <c r="G61">
        <v>201</v>
      </c>
      <c r="H61">
        <v>1</v>
      </c>
      <c r="I61">
        <v>201</v>
      </c>
      <c r="J61">
        <v>0.99</v>
      </c>
      <c r="K61">
        <v>199</v>
      </c>
      <c r="L61">
        <v>0.99</v>
      </c>
      <c r="M61">
        <v>199</v>
      </c>
      <c r="N61">
        <v>1</v>
      </c>
      <c r="O61">
        <v>201</v>
      </c>
      <c r="P61">
        <v>163</v>
      </c>
      <c r="Q61">
        <v>0.54600000000000004</v>
      </c>
      <c r="R61">
        <v>89</v>
      </c>
      <c r="S61">
        <v>0.995</v>
      </c>
      <c r="T61">
        <v>200</v>
      </c>
      <c r="U61">
        <v>0.95520000000000005</v>
      </c>
      <c r="V61">
        <v>192</v>
      </c>
      <c r="W61">
        <v>289</v>
      </c>
      <c r="X61">
        <v>1</v>
      </c>
      <c r="Y61">
        <v>289</v>
      </c>
      <c r="Z61">
        <v>1</v>
      </c>
      <c r="AA61">
        <v>289</v>
      </c>
      <c r="AB61">
        <v>0.99309999999999998</v>
      </c>
      <c r="AC61">
        <v>287</v>
      </c>
      <c r="AD61">
        <v>0.99309999999999998</v>
      </c>
      <c r="AE61">
        <v>287</v>
      </c>
      <c r="AF61">
        <v>0.93079999999999996</v>
      </c>
      <c r="AG61">
        <v>269</v>
      </c>
      <c r="AH61">
        <v>0.93079999999999996</v>
      </c>
      <c r="AI61">
        <v>269</v>
      </c>
      <c r="AJ61">
        <v>0.93079999999999996</v>
      </c>
      <c r="AK61">
        <v>269</v>
      </c>
      <c r="AL61">
        <v>1</v>
      </c>
      <c r="AM61">
        <v>289</v>
      </c>
      <c r="AN61">
        <v>201</v>
      </c>
      <c r="AO61" t="s">
        <v>317</v>
      </c>
      <c r="AP61" t="s">
        <v>318</v>
      </c>
    </row>
    <row r="62" spans="1:42" x14ac:dyDescent="0.35">
      <c r="A62" t="s">
        <v>109</v>
      </c>
      <c r="B62" t="s">
        <v>110</v>
      </c>
      <c r="C62">
        <v>26</v>
      </c>
      <c r="D62">
        <v>1</v>
      </c>
      <c r="E62">
        <v>26</v>
      </c>
      <c r="F62">
        <v>1</v>
      </c>
      <c r="G62">
        <v>26</v>
      </c>
      <c r="H62">
        <v>1</v>
      </c>
      <c r="I62">
        <v>26</v>
      </c>
      <c r="J62">
        <v>1</v>
      </c>
      <c r="K62">
        <v>26</v>
      </c>
      <c r="L62">
        <v>1</v>
      </c>
      <c r="M62">
        <v>26</v>
      </c>
      <c r="N62">
        <v>1</v>
      </c>
      <c r="O62">
        <v>26</v>
      </c>
      <c r="P62">
        <v>18</v>
      </c>
      <c r="Q62">
        <v>0.83330000000000004</v>
      </c>
      <c r="R62">
        <v>15</v>
      </c>
      <c r="S62">
        <v>1</v>
      </c>
      <c r="T62">
        <v>26</v>
      </c>
      <c r="U62">
        <v>1</v>
      </c>
      <c r="V62">
        <v>26</v>
      </c>
      <c r="W62">
        <v>56</v>
      </c>
      <c r="X62">
        <v>1</v>
      </c>
      <c r="Y62">
        <v>56</v>
      </c>
      <c r="Z62">
        <v>1</v>
      </c>
      <c r="AA62">
        <v>56</v>
      </c>
      <c r="AB62">
        <v>1</v>
      </c>
      <c r="AC62">
        <v>56</v>
      </c>
      <c r="AD62">
        <v>1</v>
      </c>
      <c r="AE62">
        <v>56</v>
      </c>
      <c r="AF62">
        <v>0.89290000000000003</v>
      </c>
      <c r="AG62">
        <v>50</v>
      </c>
      <c r="AH62">
        <v>0.89290000000000003</v>
      </c>
      <c r="AI62">
        <v>50</v>
      </c>
      <c r="AJ62">
        <v>0.89290000000000003</v>
      </c>
      <c r="AK62">
        <v>50</v>
      </c>
      <c r="AL62">
        <v>1</v>
      </c>
      <c r="AM62">
        <v>56</v>
      </c>
      <c r="AN62">
        <v>26</v>
      </c>
      <c r="AO62" t="s">
        <v>319</v>
      </c>
      <c r="AP62" t="s">
        <v>320</v>
      </c>
    </row>
    <row r="63" spans="1:42" x14ac:dyDescent="0.35">
      <c r="A63" t="s">
        <v>111</v>
      </c>
      <c r="B63" t="s">
        <v>112</v>
      </c>
      <c r="C63">
        <v>0</v>
      </c>
      <c r="D63">
        <v>0</v>
      </c>
      <c r="E63">
        <v>0</v>
      </c>
      <c r="F63">
        <v>0</v>
      </c>
      <c r="G63">
        <v>0</v>
      </c>
      <c r="H63">
        <v>0</v>
      </c>
      <c r="I63">
        <v>0</v>
      </c>
      <c r="J63">
        <v>0</v>
      </c>
      <c r="K63">
        <v>0</v>
      </c>
      <c r="L63">
        <v>0</v>
      </c>
      <c r="M63">
        <v>0</v>
      </c>
      <c r="N63">
        <v>0</v>
      </c>
      <c r="O63">
        <v>0</v>
      </c>
      <c r="P63">
        <v>0</v>
      </c>
      <c r="Q63">
        <v>0</v>
      </c>
      <c r="R63">
        <v>0</v>
      </c>
      <c r="S63">
        <v>0</v>
      </c>
      <c r="T63">
        <v>0</v>
      </c>
      <c r="U63">
        <v>0</v>
      </c>
      <c r="V63">
        <v>0</v>
      </c>
      <c r="W63">
        <v>0</v>
      </c>
      <c r="X63">
        <v>0</v>
      </c>
      <c r="Y63">
        <v>0</v>
      </c>
      <c r="Z63">
        <v>0</v>
      </c>
      <c r="AA63">
        <v>0</v>
      </c>
      <c r="AB63">
        <v>0</v>
      </c>
      <c r="AC63">
        <v>0</v>
      </c>
      <c r="AD63">
        <v>0</v>
      </c>
      <c r="AE63">
        <v>0</v>
      </c>
      <c r="AF63">
        <v>0</v>
      </c>
      <c r="AG63">
        <v>0</v>
      </c>
      <c r="AH63">
        <v>0</v>
      </c>
      <c r="AI63">
        <v>0</v>
      </c>
      <c r="AJ63">
        <v>0</v>
      </c>
      <c r="AK63">
        <v>0</v>
      </c>
      <c r="AL63">
        <v>0</v>
      </c>
      <c r="AM63">
        <v>0</v>
      </c>
      <c r="AN63">
        <v>0</v>
      </c>
      <c r="AO63" t="s">
        <v>321</v>
      </c>
      <c r="AP63" t="s">
        <v>322</v>
      </c>
    </row>
    <row r="64" spans="1:42" x14ac:dyDescent="0.35">
      <c r="A64" t="s">
        <v>111</v>
      </c>
      <c r="B64" t="s">
        <v>112</v>
      </c>
      <c r="C64">
        <v>0</v>
      </c>
      <c r="D64">
        <v>0</v>
      </c>
      <c r="E64">
        <v>0</v>
      </c>
      <c r="F64">
        <v>0</v>
      </c>
      <c r="G64">
        <v>0</v>
      </c>
      <c r="H64">
        <v>0</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17</v>
      </c>
      <c r="AO64" t="s">
        <v>323</v>
      </c>
      <c r="AP64" t="s">
        <v>324</v>
      </c>
    </row>
    <row r="65" spans="1:42" x14ac:dyDescent="0.35">
      <c r="A65" t="s">
        <v>111</v>
      </c>
      <c r="B65" t="s">
        <v>112</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7</v>
      </c>
      <c r="AO65" t="s">
        <v>325</v>
      </c>
      <c r="AP65" t="s">
        <v>326</v>
      </c>
    </row>
    <row r="66" spans="1:42" x14ac:dyDescent="0.35">
      <c r="A66" t="s">
        <v>111</v>
      </c>
      <c r="B66" t="s">
        <v>112</v>
      </c>
      <c r="C66">
        <v>0</v>
      </c>
      <c r="D66">
        <v>0</v>
      </c>
      <c r="E66">
        <v>0</v>
      </c>
      <c r="F66">
        <v>0</v>
      </c>
      <c r="G66">
        <v>0</v>
      </c>
      <c r="H66">
        <v>0</v>
      </c>
      <c r="I66">
        <v>0</v>
      </c>
      <c r="J66">
        <v>0</v>
      </c>
      <c r="K66">
        <v>0</v>
      </c>
      <c r="L66">
        <v>0</v>
      </c>
      <c r="M66">
        <v>0</v>
      </c>
      <c r="N66">
        <v>0</v>
      </c>
      <c r="O66">
        <v>0</v>
      </c>
      <c r="P66">
        <v>0</v>
      </c>
      <c r="Q66">
        <v>0</v>
      </c>
      <c r="R66">
        <v>0</v>
      </c>
      <c r="S66">
        <v>0</v>
      </c>
      <c r="T66">
        <v>0</v>
      </c>
      <c r="U66">
        <v>0</v>
      </c>
      <c r="V66">
        <v>0</v>
      </c>
      <c r="W66">
        <v>0</v>
      </c>
      <c r="X66">
        <v>0</v>
      </c>
      <c r="Y66">
        <v>0</v>
      </c>
      <c r="Z66">
        <v>0</v>
      </c>
      <c r="AA66">
        <v>0</v>
      </c>
      <c r="AB66">
        <v>0</v>
      </c>
      <c r="AC66">
        <v>0</v>
      </c>
      <c r="AD66">
        <v>0</v>
      </c>
      <c r="AE66">
        <v>0</v>
      </c>
      <c r="AF66">
        <v>0</v>
      </c>
      <c r="AG66">
        <v>0</v>
      </c>
      <c r="AH66">
        <v>0</v>
      </c>
      <c r="AI66">
        <v>0</v>
      </c>
      <c r="AJ66">
        <v>0</v>
      </c>
      <c r="AK66">
        <v>0</v>
      </c>
      <c r="AL66">
        <v>0</v>
      </c>
      <c r="AM66">
        <v>0</v>
      </c>
      <c r="AN66">
        <v>0</v>
      </c>
      <c r="AO66" t="s">
        <v>327</v>
      </c>
      <c r="AP66" t="s">
        <v>328</v>
      </c>
    </row>
    <row r="67" spans="1:42" x14ac:dyDescent="0.35">
      <c r="A67" t="s">
        <v>111</v>
      </c>
      <c r="B67" t="s">
        <v>112</v>
      </c>
      <c r="C67">
        <v>0</v>
      </c>
      <c r="D67">
        <v>0</v>
      </c>
      <c r="E67">
        <v>0</v>
      </c>
      <c r="F67">
        <v>0</v>
      </c>
      <c r="G67">
        <v>0</v>
      </c>
      <c r="H67">
        <v>0</v>
      </c>
      <c r="I67">
        <v>0</v>
      </c>
      <c r="J67">
        <v>0</v>
      </c>
      <c r="K67">
        <v>0</v>
      </c>
      <c r="L67">
        <v>0</v>
      </c>
      <c r="M67">
        <v>0</v>
      </c>
      <c r="N67">
        <v>0</v>
      </c>
      <c r="O67">
        <v>0</v>
      </c>
      <c r="P67">
        <v>0</v>
      </c>
      <c r="Q67">
        <v>0</v>
      </c>
      <c r="R67">
        <v>0</v>
      </c>
      <c r="S67">
        <v>0</v>
      </c>
      <c r="T67">
        <v>0</v>
      </c>
      <c r="U67">
        <v>0</v>
      </c>
      <c r="V67">
        <v>0</v>
      </c>
      <c r="W67">
        <v>0</v>
      </c>
      <c r="X67">
        <v>0</v>
      </c>
      <c r="Y67">
        <v>0</v>
      </c>
      <c r="Z67">
        <v>0</v>
      </c>
      <c r="AA67">
        <v>0</v>
      </c>
      <c r="AB67">
        <v>0</v>
      </c>
      <c r="AC67">
        <v>0</v>
      </c>
      <c r="AD67">
        <v>0</v>
      </c>
      <c r="AE67">
        <v>0</v>
      </c>
      <c r="AF67">
        <v>0</v>
      </c>
      <c r="AG67">
        <v>0</v>
      </c>
      <c r="AH67">
        <v>0</v>
      </c>
      <c r="AI67">
        <v>0</v>
      </c>
      <c r="AJ67">
        <v>0</v>
      </c>
      <c r="AK67">
        <v>0</v>
      </c>
      <c r="AL67">
        <v>0</v>
      </c>
      <c r="AM67">
        <v>0</v>
      </c>
      <c r="AN67">
        <v>0</v>
      </c>
      <c r="AO67" t="s">
        <v>329</v>
      </c>
      <c r="AP67" t="s">
        <v>330</v>
      </c>
    </row>
    <row r="68" spans="1:42" x14ac:dyDescent="0.35">
      <c r="A68" t="s">
        <v>111</v>
      </c>
      <c r="B68" t="s">
        <v>112</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t="s">
        <v>331</v>
      </c>
      <c r="AP68" t="s">
        <v>332</v>
      </c>
    </row>
    <row r="69" spans="1:42" x14ac:dyDescent="0.35">
      <c r="A69" t="s">
        <v>113</v>
      </c>
      <c r="B69" t="s">
        <v>114</v>
      </c>
      <c r="C69">
        <v>10</v>
      </c>
      <c r="D69">
        <v>1</v>
      </c>
      <c r="E69">
        <v>10</v>
      </c>
      <c r="F69">
        <v>1</v>
      </c>
      <c r="G69">
        <v>10</v>
      </c>
      <c r="H69">
        <v>0.9</v>
      </c>
      <c r="I69">
        <v>9</v>
      </c>
      <c r="J69">
        <v>1</v>
      </c>
      <c r="K69">
        <v>10</v>
      </c>
      <c r="L69">
        <v>0.8</v>
      </c>
      <c r="M69">
        <v>8</v>
      </c>
      <c r="N69">
        <v>0.5</v>
      </c>
      <c r="O69">
        <v>5</v>
      </c>
      <c r="P69">
        <v>0</v>
      </c>
      <c r="Q69">
        <v>0</v>
      </c>
      <c r="R69">
        <v>0</v>
      </c>
      <c r="S69">
        <v>0.5</v>
      </c>
      <c r="T69">
        <v>5</v>
      </c>
      <c r="U69">
        <v>1</v>
      </c>
      <c r="V69">
        <v>10</v>
      </c>
      <c r="W69">
        <v>10</v>
      </c>
      <c r="X69">
        <v>1</v>
      </c>
      <c r="Y69">
        <v>10</v>
      </c>
      <c r="Z69">
        <v>0.9</v>
      </c>
      <c r="AA69">
        <v>9</v>
      </c>
      <c r="AB69">
        <v>1</v>
      </c>
      <c r="AC69">
        <v>10</v>
      </c>
      <c r="AD69">
        <v>0.8</v>
      </c>
      <c r="AE69">
        <v>8</v>
      </c>
      <c r="AF69">
        <v>0</v>
      </c>
      <c r="AG69">
        <v>0</v>
      </c>
      <c r="AH69">
        <v>0</v>
      </c>
      <c r="AI69">
        <v>0</v>
      </c>
      <c r="AJ69">
        <v>0</v>
      </c>
      <c r="AK69">
        <v>0</v>
      </c>
      <c r="AL69">
        <v>1</v>
      </c>
      <c r="AM69">
        <v>10</v>
      </c>
      <c r="AN69">
        <v>10</v>
      </c>
      <c r="AO69" t="s">
        <v>333</v>
      </c>
      <c r="AP69" t="s">
        <v>334</v>
      </c>
    </row>
    <row r="70" spans="1:42" x14ac:dyDescent="0.35">
      <c r="A70" t="s">
        <v>113</v>
      </c>
      <c r="B70" t="s">
        <v>114</v>
      </c>
      <c r="C70">
        <v>20</v>
      </c>
      <c r="D70">
        <v>1</v>
      </c>
      <c r="E70">
        <v>20</v>
      </c>
      <c r="F70">
        <v>1</v>
      </c>
      <c r="G70">
        <v>20</v>
      </c>
      <c r="H70">
        <v>1</v>
      </c>
      <c r="I70">
        <v>20</v>
      </c>
      <c r="J70">
        <v>1</v>
      </c>
      <c r="K70">
        <v>20</v>
      </c>
      <c r="L70">
        <v>0.7</v>
      </c>
      <c r="M70">
        <v>14</v>
      </c>
      <c r="N70">
        <v>1</v>
      </c>
      <c r="O70">
        <v>20</v>
      </c>
      <c r="P70">
        <v>0</v>
      </c>
      <c r="Q70">
        <v>0</v>
      </c>
      <c r="R70">
        <v>0</v>
      </c>
      <c r="S70">
        <v>1</v>
      </c>
      <c r="T70">
        <v>20</v>
      </c>
      <c r="U70">
        <v>1</v>
      </c>
      <c r="V70">
        <v>20</v>
      </c>
      <c r="W70">
        <v>20</v>
      </c>
      <c r="X70">
        <v>1</v>
      </c>
      <c r="Y70">
        <v>20</v>
      </c>
      <c r="Z70">
        <v>1</v>
      </c>
      <c r="AA70">
        <v>20</v>
      </c>
      <c r="AB70">
        <v>1</v>
      </c>
      <c r="AC70">
        <v>20</v>
      </c>
      <c r="AD70">
        <v>0.7</v>
      </c>
      <c r="AE70">
        <v>14</v>
      </c>
      <c r="AF70">
        <v>0</v>
      </c>
      <c r="AG70">
        <v>0</v>
      </c>
      <c r="AH70">
        <v>0</v>
      </c>
      <c r="AI70">
        <v>0</v>
      </c>
      <c r="AJ70">
        <v>0</v>
      </c>
      <c r="AK70">
        <v>0</v>
      </c>
      <c r="AL70">
        <v>1</v>
      </c>
      <c r="AM70">
        <v>20</v>
      </c>
      <c r="AN70">
        <v>20</v>
      </c>
      <c r="AO70" t="s">
        <v>335</v>
      </c>
      <c r="AP70" t="s">
        <v>336</v>
      </c>
    </row>
    <row r="71" spans="1:42" x14ac:dyDescent="0.35">
      <c r="A71" t="s">
        <v>113</v>
      </c>
      <c r="B71" t="s">
        <v>114</v>
      </c>
      <c r="C71">
        <v>29</v>
      </c>
      <c r="D71">
        <v>1</v>
      </c>
      <c r="E71">
        <v>29</v>
      </c>
      <c r="F71">
        <v>1</v>
      </c>
      <c r="G71">
        <v>29</v>
      </c>
      <c r="H71">
        <v>1</v>
      </c>
      <c r="I71">
        <v>29</v>
      </c>
      <c r="J71">
        <v>1</v>
      </c>
      <c r="K71">
        <v>29</v>
      </c>
      <c r="L71">
        <v>0.86209999999999998</v>
      </c>
      <c r="M71">
        <v>25</v>
      </c>
      <c r="N71">
        <v>0.75860000000000005</v>
      </c>
      <c r="O71">
        <v>22</v>
      </c>
      <c r="P71">
        <v>14</v>
      </c>
      <c r="Q71">
        <v>1</v>
      </c>
      <c r="R71">
        <v>14</v>
      </c>
      <c r="S71">
        <v>0.72409999999999997</v>
      </c>
      <c r="T71">
        <v>21</v>
      </c>
      <c r="U71">
        <v>1</v>
      </c>
      <c r="V71">
        <v>29</v>
      </c>
      <c r="W71">
        <v>29</v>
      </c>
      <c r="X71">
        <v>1</v>
      </c>
      <c r="Y71">
        <v>29</v>
      </c>
      <c r="Z71">
        <v>1</v>
      </c>
      <c r="AA71">
        <v>29</v>
      </c>
      <c r="AB71">
        <v>1</v>
      </c>
      <c r="AC71">
        <v>29</v>
      </c>
      <c r="AD71">
        <v>0.86209999999999998</v>
      </c>
      <c r="AE71">
        <v>25</v>
      </c>
      <c r="AF71">
        <v>0</v>
      </c>
      <c r="AG71">
        <v>0</v>
      </c>
      <c r="AH71">
        <v>0</v>
      </c>
      <c r="AI71">
        <v>0</v>
      </c>
      <c r="AJ71">
        <v>0</v>
      </c>
      <c r="AK71">
        <v>0</v>
      </c>
      <c r="AL71">
        <v>1</v>
      </c>
      <c r="AM71">
        <v>29</v>
      </c>
      <c r="AN71">
        <v>29</v>
      </c>
      <c r="AO71" t="s">
        <v>337</v>
      </c>
      <c r="AP71" t="s">
        <v>338</v>
      </c>
    </row>
    <row r="72" spans="1:42" x14ac:dyDescent="0.35">
      <c r="A72" t="s">
        <v>113</v>
      </c>
      <c r="B72" t="s">
        <v>114</v>
      </c>
      <c r="C72">
        <v>5</v>
      </c>
      <c r="D72">
        <v>1</v>
      </c>
      <c r="E72">
        <v>5</v>
      </c>
      <c r="F72">
        <v>1</v>
      </c>
      <c r="G72">
        <v>5</v>
      </c>
      <c r="H72">
        <v>0.8</v>
      </c>
      <c r="I72">
        <v>0</v>
      </c>
      <c r="J72">
        <v>1</v>
      </c>
      <c r="K72">
        <v>5</v>
      </c>
      <c r="L72">
        <v>0.8</v>
      </c>
      <c r="M72">
        <v>0</v>
      </c>
      <c r="N72">
        <v>0</v>
      </c>
      <c r="O72">
        <v>0</v>
      </c>
      <c r="P72">
        <v>0</v>
      </c>
      <c r="Q72">
        <v>0</v>
      </c>
      <c r="R72">
        <v>0</v>
      </c>
      <c r="S72">
        <v>0</v>
      </c>
      <c r="T72">
        <v>0</v>
      </c>
      <c r="U72">
        <v>1</v>
      </c>
      <c r="V72">
        <v>5</v>
      </c>
      <c r="W72">
        <v>5</v>
      </c>
      <c r="X72">
        <v>1</v>
      </c>
      <c r="Y72">
        <v>5</v>
      </c>
      <c r="Z72">
        <v>0.8</v>
      </c>
      <c r="AA72">
        <v>0</v>
      </c>
      <c r="AB72">
        <v>1</v>
      </c>
      <c r="AC72">
        <v>5</v>
      </c>
      <c r="AD72">
        <v>0.8</v>
      </c>
      <c r="AE72">
        <v>0</v>
      </c>
      <c r="AF72">
        <v>0</v>
      </c>
      <c r="AG72">
        <v>0</v>
      </c>
      <c r="AH72">
        <v>0</v>
      </c>
      <c r="AI72">
        <v>0</v>
      </c>
      <c r="AJ72">
        <v>0</v>
      </c>
      <c r="AK72">
        <v>0</v>
      </c>
      <c r="AL72">
        <v>1</v>
      </c>
      <c r="AM72">
        <v>5</v>
      </c>
      <c r="AN72">
        <v>5</v>
      </c>
      <c r="AO72" t="s">
        <v>339</v>
      </c>
      <c r="AP72" t="s">
        <v>340</v>
      </c>
    </row>
    <row r="73" spans="1:42" x14ac:dyDescent="0.35">
      <c r="A73" t="s">
        <v>113</v>
      </c>
      <c r="B73" t="s">
        <v>114</v>
      </c>
      <c r="C73">
        <v>0</v>
      </c>
      <c r="D73">
        <v>0</v>
      </c>
      <c r="E73">
        <v>0</v>
      </c>
      <c r="F73">
        <v>0</v>
      </c>
      <c r="G73">
        <v>0</v>
      </c>
      <c r="H73">
        <v>0</v>
      </c>
      <c r="I73">
        <v>0</v>
      </c>
      <c r="J73">
        <v>0</v>
      </c>
      <c r="K73">
        <v>0</v>
      </c>
      <c r="L73">
        <v>0</v>
      </c>
      <c r="M73">
        <v>0</v>
      </c>
      <c r="N73">
        <v>0</v>
      </c>
      <c r="O73">
        <v>0</v>
      </c>
      <c r="P73">
        <v>0</v>
      </c>
      <c r="Q73">
        <v>0</v>
      </c>
      <c r="R73">
        <v>0</v>
      </c>
      <c r="S73">
        <v>0</v>
      </c>
      <c r="T73">
        <v>0</v>
      </c>
      <c r="U73">
        <v>0</v>
      </c>
      <c r="V73">
        <v>0</v>
      </c>
      <c r="W73">
        <v>0</v>
      </c>
      <c r="X73">
        <v>0</v>
      </c>
      <c r="Y73">
        <v>0</v>
      </c>
      <c r="Z73">
        <v>0</v>
      </c>
      <c r="AA73">
        <v>0</v>
      </c>
      <c r="AB73">
        <v>0</v>
      </c>
      <c r="AC73">
        <v>0</v>
      </c>
      <c r="AD73">
        <v>0</v>
      </c>
      <c r="AE73">
        <v>0</v>
      </c>
      <c r="AF73">
        <v>0</v>
      </c>
      <c r="AG73">
        <v>0</v>
      </c>
      <c r="AH73">
        <v>0</v>
      </c>
      <c r="AI73">
        <v>0</v>
      </c>
      <c r="AJ73">
        <v>0</v>
      </c>
      <c r="AK73">
        <v>0</v>
      </c>
      <c r="AL73">
        <v>0</v>
      </c>
      <c r="AM73">
        <v>0</v>
      </c>
      <c r="AN73">
        <v>0</v>
      </c>
      <c r="AO73" t="s">
        <v>341</v>
      </c>
      <c r="AP73" t="s">
        <v>342</v>
      </c>
    </row>
    <row r="74" spans="1:42" x14ac:dyDescent="0.35">
      <c r="A74" t="s">
        <v>113</v>
      </c>
      <c r="B74" t="s">
        <v>114</v>
      </c>
      <c r="C74">
        <v>17</v>
      </c>
      <c r="D74">
        <v>1</v>
      </c>
      <c r="E74">
        <v>17</v>
      </c>
      <c r="F74">
        <v>1</v>
      </c>
      <c r="G74">
        <v>17</v>
      </c>
      <c r="H74">
        <v>0.76470000000000005</v>
      </c>
      <c r="I74">
        <v>13</v>
      </c>
      <c r="J74">
        <v>1</v>
      </c>
      <c r="K74">
        <v>17</v>
      </c>
      <c r="L74">
        <v>0.70589999999999997</v>
      </c>
      <c r="M74">
        <v>12</v>
      </c>
      <c r="N74">
        <v>0.94120000000000004</v>
      </c>
      <c r="O74">
        <v>16</v>
      </c>
      <c r="P74">
        <v>0</v>
      </c>
      <c r="Q74">
        <v>0</v>
      </c>
      <c r="R74">
        <v>0</v>
      </c>
      <c r="S74">
        <v>0.88239999999999996</v>
      </c>
      <c r="T74">
        <v>15</v>
      </c>
      <c r="U74">
        <v>1</v>
      </c>
      <c r="V74">
        <v>17</v>
      </c>
      <c r="W74">
        <v>17</v>
      </c>
      <c r="X74">
        <v>1</v>
      </c>
      <c r="Y74">
        <v>17</v>
      </c>
      <c r="Z74">
        <v>0.76470000000000005</v>
      </c>
      <c r="AA74">
        <v>13</v>
      </c>
      <c r="AB74">
        <v>1</v>
      </c>
      <c r="AC74">
        <v>17</v>
      </c>
      <c r="AD74">
        <v>0.70589999999999997</v>
      </c>
      <c r="AE74">
        <v>12</v>
      </c>
      <c r="AF74">
        <v>0</v>
      </c>
      <c r="AG74">
        <v>0</v>
      </c>
      <c r="AH74">
        <v>0</v>
      </c>
      <c r="AI74">
        <v>0</v>
      </c>
      <c r="AJ74">
        <v>0</v>
      </c>
      <c r="AK74">
        <v>0</v>
      </c>
      <c r="AL74">
        <v>1</v>
      </c>
      <c r="AM74">
        <v>17</v>
      </c>
      <c r="AN74">
        <v>17</v>
      </c>
      <c r="AO74" t="s">
        <v>343</v>
      </c>
      <c r="AP74" t="s">
        <v>344</v>
      </c>
    </row>
    <row r="75" spans="1:42" x14ac:dyDescent="0.35">
      <c r="A75" t="s">
        <v>113</v>
      </c>
      <c r="B75" t="s">
        <v>114</v>
      </c>
      <c r="C75">
        <v>11</v>
      </c>
      <c r="D75">
        <v>1</v>
      </c>
      <c r="E75">
        <v>11</v>
      </c>
      <c r="F75">
        <v>1</v>
      </c>
      <c r="G75">
        <v>11</v>
      </c>
      <c r="H75">
        <v>0.63639999999999997</v>
      </c>
      <c r="I75">
        <v>7</v>
      </c>
      <c r="J75">
        <v>1</v>
      </c>
      <c r="K75">
        <v>11</v>
      </c>
      <c r="L75">
        <v>0.63639999999999997</v>
      </c>
      <c r="M75">
        <v>7</v>
      </c>
      <c r="N75">
        <v>1</v>
      </c>
      <c r="O75">
        <v>11</v>
      </c>
      <c r="P75">
        <v>0</v>
      </c>
      <c r="Q75">
        <v>0</v>
      </c>
      <c r="R75">
        <v>0</v>
      </c>
      <c r="S75">
        <v>1</v>
      </c>
      <c r="T75">
        <v>11</v>
      </c>
      <c r="U75">
        <v>1</v>
      </c>
      <c r="V75">
        <v>11</v>
      </c>
      <c r="W75">
        <v>11</v>
      </c>
      <c r="X75">
        <v>1</v>
      </c>
      <c r="Y75">
        <v>11</v>
      </c>
      <c r="Z75">
        <v>0.63639999999999997</v>
      </c>
      <c r="AA75">
        <v>7</v>
      </c>
      <c r="AB75">
        <v>1</v>
      </c>
      <c r="AC75">
        <v>11</v>
      </c>
      <c r="AD75">
        <v>0.63639999999999997</v>
      </c>
      <c r="AE75">
        <v>7</v>
      </c>
      <c r="AF75">
        <v>0</v>
      </c>
      <c r="AG75">
        <v>0</v>
      </c>
      <c r="AH75">
        <v>0</v>
      </c>
      <c r="AI75">
        <v>0</v>
      </c>
      <c r="AJ75">
        <v>0</v>
      </c>
      <c r="AK75">
        <v>0</v>
      </c>
      <c r="AL75">
        <v>1</v>
      </c>
      <c r="AM75">
        <v>11</v>
      </c>
      <c r="AN75">
        <v>11</v>
      </c>
      <c r="AO75" t="s">
        <v>345</v>
      </c>
      <c r="AP75" t="s">
        <v>346</v>
      </c>
    </row>
    <row r="76" spans="1:42" x14ac:dyDescent="0.35">
      <c r="A76" t="s">
        <v>113</v>
      </c>
      <c r="B76" t="s">
        <v>114</v>
      </c>
      <c r="C76">
        <v>13</v>
      </c>
      <c r="D76">
        <v>1</v>
      </c>
      <c r="E76">
        <v>13</v>
      </c>
      <c r="F76">
        <v>1</v>
      </c>
      <c r="G76">
        <v>13</v>
      </c>
      <c r="H76">
        <v>0.76919999999999999</v>
      </c>
      <c r="I76">
        <v>10</v>
      </c>
      <c r="J76">
        <v>1</v>
      </c>
      <c r="K76">
        <v>13</v>
      </c>
      <c r="L76">
        <v>0.61539999999999995</v>
      </c>
      <c r="M76">
        <v>8</v>
      </c>
      <c r="N76">
        <v>0.61539999999999995</v>
      </c>
      <c r="O76">
        <v>8</v>
      </c>
      <c r="P76">
        <v>6</v>
      </c>
      <c r="Q76">
        <v>1</v>
      </c>
      <c r="R76">
        <v>6</v>
      </c>
      <c r="S76">
        <v>0.30769999999999997</v>
      </c>
      <c r="T76">
        <v>0</v>
      </c>
      <c r="U76">
        <v>1</v>
      </c>
      <c r="V76">
        <v>13</v>
      </c>
      <c r="W76">
        <v>13</v>
      </c>
      <c r="X76">
        <v>1</v>
      </c>
      <c r="Y76">
        <v>13</v>
      </c>
      <c r="Z76">
        <v>0.76919999999999999</v>
      </c>
      <c r="AA76">
        <v>10</v>
      </c>
      <c r="AB76">
        <v>1</v>
      </c>
      <c r="AC76">
        <v>13</v>
      </c>
      <c r="AD76">
        <v>0.61539999999999995</v>
      </c>
      <c r="AE76">
        <v>8</v>
      </c>
      <c r="AF76">
        <v>0</v>
      </c>
      <c r="AG76">
        <v>0</v>
      </c>
      <c r="AH76">
        <v>0</v>
      </c>
      <c r="AI76">
        <v>0</v>
      </c>
      <c r="AJ76">
        <v>0</v>
      </c>
      <c r="AK76">
        <v>0</v>
      </c>
      <c r="AL76">
        <v>1</v>
      </c>
      <c r="AM76">
        <v>13</v>
      </c>
      <c r="AN76">
        <v>13</v>
      </c>
      <c r="AO76" t="s">
        <v>347</v>
      </c>
      <c r="AP76" t="s">
        <v>348</v>
      </c>
    </row>
    <row r="77" spans="1:42" x14ac:dyDescent="0.35">
      <c r="A77" t="s">
        <v>113</v>
      </c>
      <c r="B77" t="s">
        <v>114</v>
      </c>
      <c r="C77">
        <v>9</v>
      </c>
      <c r="D77">
        <v>1</v>
      </c>
      <c r="E77">
        <v>9</v>
      </c>
      <c r="F77">
        <v>1</v>
      </c>
      <c r="G77">
        <v>9</v>
      </c>
      <c r="H77">
        <v>0.77780000000000005</v>
      </c>
      <c r="I77">
        <v>7</v>
      </c>
      <c r="J77">
        <v>1</v>
      </c>
      <c r="K77">
        <v>9</v>
      </c>
      <c r="L77">
        <v>0.55559999999999998</v>
      </c>
      <c r="M77">
        <v>5</v>
      </c>
      <c r="N77">
        <v>0.88890000000000002</v>
      </c>
      <c r="O77">
        <v>8</v>
      </c>
      <c r="P77">
        <v>0</v>
      </c>
      <c r="Q77">
        <v>0</v>
      </c>
      <c r="R77">
        <v>0</v>
      </c>
      <c r="S77">
        <v>0.88890000000000002</v>
      </c>
      <c r="T77">
        <v>8</v>
      </c>
      <c r="U77">
        <v>1</v>
      </c>
      <c r="V77">
        <v>9</v>
      </c>
      <c r="W77">
        <v>9</v>
      </c>
      <c r="X77">
        <v>1</v>
      </c>
      <c r="Y77">
        <v>9</v>
      </c>
      <c r="Z77">
        <v>0.77780000000000005</v>
      </c>
      <c r="AA77">
        <v>7</v>
      </c>
      <c r="AB77">
        <v>1</v>
      </c>
      <c r="AC77">
        <v>9</v>
      </c>
      <c r="AD77">
        <v>0.55559999999999998</v>
      </c>
      <c r="AE77">
        <v>5</v>
      </c>
      <c r="AF77">
        <v>0</v>
      </c>
      <c r="AG77">
        <v>0</v>
      </c>
      <c r="AH77">
        <v>0</v>
      </c>
      <c r="AI77">
        <v>0</v>
      </c>
      <c r="AJ77">
        <v>0</v>
      </c>
      <c r="AK77">
        <v>0</v>
      </c>
      <c r="AL77">
        <v>1</v>
      </c>
      <c r="AM77">
        <v>9</v>
      </c>
      <c r="AN77">
        <v>9</v>
      </c>
      <c r="AO77" t="s">
        <v>349</v>
      </c>
      <c r="AP77" t="s">
        <v>350</v>
      </c>
    </row>
    <row r="78" spans="1:42" x14ac:dyDescent="0.35">
      <c r="A78" t="s">
        <v>115</v>
      </c>
      <c r="B78" t="s">
        <v>116</v>
      </c>
      <c r="C78">
        <v>16</v>
      </c>
      <c r="D78">
        <v>0</v>
      </c>
      <c r="E78">
        <v>0</v>
      </c>
      <c r="F78">
        <v>1</v>
      </c>
      <c r="G78">
        <v>16</v>
      </c>
      <c r="H78">
        <v>1</v>
      </c>
      <c r="I78">
        <v>16</v>
      </c>
      <c r="J78">
        <v>1</v>
      </c>
      <c r="K78">
        <v>16</v>
      </c>
      <c r="L78">
        <v>1</v>
      </c>
      <c r="M78">
        <v>16</v>
      </c>
      <c r="N78">
        <v>0.9375</v>
      </c>
      <c r="O78">
        <v>15</v>
      </c>
      <c r="P78">
        <v>8</v>
      </c>
      <c r="Q78">
        <v>0.625</v>
      </c>
      <c r="R78">
        <v>5</v>
      </c>
      <c r="S78">
        <v>0.9375</v>
      </c>
      <c r="T78">
        <v>15</v>
      </c>
      <c r="U78">
        <v>1</v>
      </c>
      <c r="V78">
        <v>16</v>
      </c>
      <c r="W78">
        <v>20</v>
      </c>
      <c r="X78">
        <v>1</v>
      </c>
      <c r="Y78">
        <v>20</v>
      </c>
      <c r="Z78">
        <v>1</v>
      </c>
      <c r="AA78">
        <v>20</v>
      </c>
      <c r="AB78">
        <v>1</v>
      </c>
      <c r="AC78">
        <v>20</v>
      </c>
      <c r="AD78">
        <v>1</v>
      </c>
      <c r="AE78">
        <v>20</v>
      </c>
      <c r="AF78">
        <v>0.7</v>
      </c>
      <c r="AG78">
        <v>14</v>
      </c>
      <c r="AH78">
        <v>0</v>
      </c>
      <c r="AI78">
        <v>0</v>
      </c>
      <c r="AJ78">
        <v>0</v>
      </c>
      <c r="AK78">
        <v>0</v>
      </c>
      <c r="AL78">
        <v>0.8</v>
      </c>
      <c r="AM78">
        <v>16</v>
      </c>
      <c r="AN78">
        <v>16</v>
      </c>
      <c r="AO78" t="s">
        <v>351</v>
      </c>
      <c r="AP78" t="s">
        <v>352</v>
      </c>
    </row>
    <row r="79" spans="1:42" x14ac:dyDescent="0.35">
      <c r="A79" t="s">
        <v>115</v>
      </c>
      <c r="B79" t="s">
        <v>116</v>
      </c>
      <c r="C79">
        <v>99</v>
      </c>
      <c r="D79">
        <v>1</v>
      </c>
      <c r="E79">
        <v>99</v>
      </c>
      <c r="F79">
        <v>1</v>
      </c>
      <c r="G79">
        <v>99</v>
      </c>
      <c r="H79">
        <v>1</v>
      </c>
      <c r="I79">
        <v>99</v>
      </c>
      <c r="J79">
        <v>1</v>
      </c>
      <c r="K79">
        <v>99</v>
      </c>
      <c r="L79">
        <v>0.95960000000000001</v>
      </c>
      <c r="M79">
        <v>95</v>
      </c>
      <c r="N79">
        <v>0.40400000000000003</v>
      </c>
      <c r="O79">
        <v>40</v>
      </c>
      <c r="P79">
        <v>18</v>
      </c>
      <c r="Q79">
        <v>1</v>
      </c>
      <c r="R79">
        <v>18</v>
      </c>
      <c r="S79">
        <v>0.40400000000000003</v>
      </c>
      <c r="T79">
        <v>40</v>
      </c>
      <c r="U79">
        <v>1</v>
      </c>
      <c r="V79">
        <v>99</v>
      </c>
      <c r="W79">
        <v>235</v>
      </c>
      <c r="X79">
        <v>1</v>
      </c>
      <c r="Y79">
        <v>235</v>
      </c>
      <c r="Z79">
        <v>1</v>
      </c>
      <c r="AA79">
        <v>235</v>
      </c>
      <c r="AB79">
        <v>1</v>
      </c>
      <c r="AC79">
        <v>235</v>
      </c>
      <c r="AD79">
        <v>0.95320000000000005</v>
      </c>
      <c r="AE79">
        <v>224</v>
      </c>
      <c r="AF79">
        <v>0.37019999999999997</v>
      </c>
      <c r="AG79">
        <v>87</v>
      </c>
      <c r="AH79">
        <v>0</v>
      </c>
      <c r="AI79">
        <v>0</v>
      </c>
      <c r="AJ79">
        <v>0</v>
      </c>
      <c r="AK79">
        <v>0</v>
      </c>
      <c r="AL79">
        <v>0.91059999999999997</v>
      </c>
      <c r="AM79">
        <v>214</v>
      </c>
      <c r="AN79">
        <v>113</v>
      </c>
      <c r="AO79" t="s">
        <v>353</v>
      </c>
      <c r="AP79" t="s">
        <v>354</v>
      </c>
    </row>
    <row r="80" spans="1:42" x14ac:dyDescent="0.35">
      <c r="A80" t="s">
        <v>115</v>
      </c>
      <c r="B80" t="s">
        <v>116</v>
      </c>
      <c r="C80">
        <v>0</v>
      </c>
      <c r="D80">
        <v>0</v>
      </c>
      <c r="E80">
        <v>0</v>
      </c>
      <c r="F80">
        <v>0</v>
      </c>
      <c r="G80">
        <v>0</v>
      </c>
      <c r="H80">
        <v>0</v>
      </c>
      <c r="I80">
        <v>0</v>
      </c>
      <c r="J80">
        <v>0</v>
      </c>
      <c r="K80">
        <v>0</v>
      </c>
      <c r="L80">
        <v>0</v>
      </c>
      <c r="M80">
        <v>0</v>
      </c>
      <c r="N80">
        <v>0</v>
      </c>
      <c r="O80">
        <v>0</v>
      </c>
      <c r="P80">
        <v>0</v>
      </c>
      <c r="Q80">
        <v>0</v>
      </c>
      <c r="R80">
        <v>0</v>
      </c>
      <c r="S80">
        <v>0</v>
      </c>
      <c r="T80">
        <v>0</v>
      </c>
      <c r="U80">
        <v>0</v>
      </c>
      <c r="V80">
        <v>0</v>
      </c>
      <c r="W80">
        <v>6</v>
      </c>
      <c r="X80">
        <v>1</v>
      </c>
      <c r="Y80">
        <v>6</v>
      </c>
      <c r="Z80">
        <v>1</v>
      </c>
      <c r="AA80">
        <v>6</v>
      </c>
      <c r="AB80">
        <v>1</v>
      </c>
      <c r="AC80">
        <v>6</v>
      </c>
      <c r="AD80">
        <v>1</v>
      </c>
      <c r="AE80">
        <v>6</v>
      </c>
      <c r="AF80">
        <v>1</v>
      </c>
      <c r="AG80">
        <v>6</v>
      </c>
      <c r="AH80">
        <v>0</v>
      </c>
      <c r="AI80">
        <v>0</v>
      </c>
      <c r="AJ80">
        <v>0</v>
      </c>
      <c r="AK80">
        <v>0</v>
      </c>
      <c r="AL80">
        <v>0.83330000000000004</v>
      </c>
      <c r="AM80">
        <v>5</v>
      </c>
      <c r="AN80">
        <v>0</v>
      </c>
      <c r="AO80" t="s">
        <v>355</v>
      </c>
      <c r="AP80" t="s">
        <v>356</v>
      </c>
    </row>
    <row r="81" spans="1:42" x14ac:dyDescent="0.35">
      <c r="A81" t="s">
        <v>115</v>
      </c>
      <c r="B81" t="s">
        <v>116</v>
      </c>
      <c r="C81">
        <v>0</v>
      </c>
      <c r="D81">
        <v>0</v>
      </c>
      <c r="E81">
        <v>0</v>
      </c>
      <c r="F81">
        <v>0</v>
      </c>
      <c r="G81">
        <v>0</v>
      </c>
      <c r="H81">
        <v>0</v>
      </c>
      <c r="I81">
        <v>0</v>
      </c>
      <c r="J81">
        <v>0</v>
      </c>
      <c r="K81">
        <v>0</v>
      </c>
      <c r="L81">
        <v>0</v>
      </c>
      <c r="M81">
        <v>0</v>
      </c>
      <c r="N81">
        <v>0</v>
      </c>
      <c r="O81">
        <v>0</v>
      </c>
      <c r="P81">
        <v>0</v>
      </c>
      <c r="Q81">
        <v>0</v>
      </c>
      <c r="R81">
        <v>0</v>
      </c>
      <c r="S81">
        <v>0</v>
      </c>
      <c r="T81">
        <v>0</v>
      </c>
      <c r="U81">
        <v>0</v>
      </c>
      <c r="V81">
        <v>0</v>
      </c>
      <c r="W81">
        <v>5</v>
      </c>
      <c r="X81">
        <v>1</v>
      </c>
      <c r="Y81">
        <v>5</v>
      </c>
      <c r="Z81">
        <v>1</v>
      </c>
      <c r="AA81">
        <v>5</v>
      </c>
      <c r="AB81">
        <v>1</v>
      </c>
      <c r="AC81">
        <v>5</v>
      </c>
      <c r="AD81">
        <v>1</v>
      </c>
      <c r="AE81">
        <v>5</v>
      </c>
      <c r="AF81">
        <v>1</v>
      </c>
      <c r="AG81">
        <v>5</v>
      </c>
      <c r="AH81">
        <v>0</v>
      </c>
      <c r="AI81">
        <v>0</v>
      </c>
      <c r="AJ81">
        <v>0</v>
      </c>
      <c r="AK81">
        <v>0</v>
      </c>
      <c r="AL81">
        <v>1</v>
      </c>
      <c r="AM81">
        <v>5</v>
      </c>
      <c r="AN81">
        <v>0</v>
      </c>
      <c r="AO81" t="s">
        <v>357</v>
      </c>
      <c r="AP81" t="s">
        <v>358</v>
      </c>
    </row>
    <row r="82" spans="1:42" x14ac:dyDescent="0.35">
      <c r="A82" t="s">
        <v>115</v>
      </c>
      <c r="B82" t="s">
        <v>116</v>
      </c>
      <c r="C82">
        <v>16</v>
      </c>
      <c r="D82">
        <v>1</v>
      </c>
      <c r="E82">
        <v>16</v>
      </c>
      <c r="F82">
        <v>1</v>
      </c>
      <c r="G82">
        <v>16</v>
      </c>
      <c r="H82">
        <v>1</v>
      </c>
      <c r="I82">
        <v>16</v>
      </c>
      <c r="J82">
        <v>1</v>
      </c>
      <c r="K82">
        <v>16</v>
      </c>
      <c r="L82">
        <v>1</v>
      </c>
      <c r="M82">
        <v>16</v>
      </c>
      <c r="N82">
        <v>0.5625</v>
      </c>
      <c r="O82">
        <v>9</v>
      </c>
      <c r="P82">
        <v>9</v>
      </c>
      <c r="Q82">
        <v>1</v>
      </c>
      <c r="R82">
        <v>9</v>
      </c>
      <c r="S82">
        <v>0.5625</v>
      </c>
      <c r="T82">
        <v>9</v>
      </c>
      <c r="U82">
        <v>1</v>
      </c>
      <c r="V82">
        <v>16</v>
      </c>
      <c r="W82">
        <v>19</v>
      </c>
      <c r="X82">
        <v>1</v>
      </c>
      <c r="Y82">
        <v>19</v>
      </c>
      <c r="Z82">
        <v>1</v>
      </c>
      <c r="AA82">
        <v>19</v>
      </c>
      <c r="AB82">
        <v>0.57889999999999997</v>
      </c>
      <c r="AC82">
        <v>11</v>
      </c>
      <c r="AD82">
        <v>1</v>
      </c>
      <c r="AE82">
        <v>19</v>
      </c>
      <c r="AF82">
        <v>0.94740000000000002</v>
      </c>
      <c r="AG82">
        <v>18</v>
      </c>
      <c r="AH82">
        <v>0</v>
      </c>
      <c r="AI82">
        <v>0</v>
      </c>
      <c r="AJ82">
        <v>0</v>
      </c>
      <c r="AK82">
        <v>0</v>
      </c>
      <c r="AL82">
        <v>0.78949999999999998</v>
      </c>
      <c r="AM82">
        <v>15</v>
      </c>
      <c r="AN82">
        <v>16</v>
      </c>
      <c r="AO82" t="s">
        <v>359</v>
      </c>
      <c r="AP82" t="s">
        <v>360</v>
      </c>
    </row>
    <row r="83" spans="1:42" x14ac:dyDescent="0.35">
      <c r="A83" t="s">
        <v>115</v>
      </c>
      <c r="B83" t="s">
        <v>116</v>
      </c>
      <c r="C83">
        <v>0</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0</v>
      </c>
      <c r="AJ83">
        <v>0</v>
      </c>
      <c r="AK83">
        <v>0</v>
      </c>
      <c r="AL83">
        <v>0</v>
      </c>
      <c r="AM83">
        <v>0</v>
      </c>
      <c r="AN83">
        <v>0</v>
      </c>
      <c r="AO83" t="s">
        <v>361</v>
      </c>
      <c r="AP83" t="s">
        <v>362</v>
      </c>
    </row>
    <row r="84" spans="1:42" x14ac:dyDescent="0.35">
      <c r="A84" t="s">
        <v>115</v>
      </c>
      <c r="B84" t="s">
        <v>116</v>
      </c>
      <c r="C84">
        <v>52</v>
      </c>
      <c r="D84">
        <v>1</v>
      </c>
      <c r="E84">
        <v>52</v>
      </c>
      <c r="F84">
        <v>1</v>
      </c>
      <c r="G84">
        <v>52</v>
      </c>
      <c r="H84">
        <v>1</v>
      </c>
      <c r="I84">
        <v>52</v>
      </c>
      <c r="J84">
        <v>1</v>
      </c>
      <c r="K84">
        <v>52</v>
      </c>
      <c r="L84">
        <v>1</v>
      </c>
      <c r="M84">
        <v>52</v>
      </c>
      <c r="N84">
        <v>0.53849999999999998</v>
      </c>
      <c r="O84">
        <v>28</v>
      </c>
      <c r="P84">
        <v>12</v>
      </c>
      <c r="Q84">
        <v>1</v>
      </c>
      <c r="R84">
        <v>12</v>
      </c>
      <c r="S84">
        <v>0.53849999999999998</v>
      </c>
      <c r="T84">
        <v>28</v>
      </c>
      <c r="U84">
        <v>1</v>
      </c>
      <c r="V84">
        <v>52</v>
      </c>
      <c r="W84">
        <v>59</v>
      </c>
      <c r="X84">
        <v>1</v>
      </c>
      <c r="Y84">
        <v>59</v>
      </c>
      <c r="Z84">
        <v>1</v>
      </c>
      <c r="AA84">
        <v>59</v>
      </c>
      <c r="AB84">
        <v>1</v>
      </c>
      <c r="AC84">
        <v>59</v>
      </c>
      <c r="AD84">
        <v>1</v>
      </c>
      <c r="AE84">
        <v>59</v>
      </c>
      <c r="AF84">
        <v>0.71189999999999998</v>
      </c>
      <c r="AG84">
        <v>42</v>
      </c>
      <c r="AH84">
        <v>0</v>
      </c>
      <c r="AI84">
        <v>0</v>
      </c>
      <c r="AJ84">
        <v>0</v>
      </c>
      <c r="AK84">
        <v>0</v>
      </c>
      <c r="AL84">
        <v>0.88139999999999996</v>
      </c>
      <c r="AM84">
        <v>52</v>
      </c>
      <c r="AN84">
        <v>52</v>
      </c>
      <c r="AO84" t="s">
        <v>363</v>
      </c>
      <c r="AP84" t="s">
        <v>364</v>
      </c>
    </row>
    <row r="85" spans="1:42" x14ac:dyDescent="0.35">
      <c r="A85" t="s">
        <v>117</v>
      </c>
      <c r="B85" t="s">
        <v>118</v>
      </c>
      <c r="C85">
        <v>226</v>
      </c>
      <c r="D85">
        <v>0</v>
      </c>
      <c r="E85">
        <v>0</v>
      </c>
      <c r="F85">
        <v>1</v>
      </c>
      <c r="G85">
        <v>226</v>
      </c>
      <c r="H85">
        <v>1</v>
      </c>
      <c r="I85">
        <v>226</v>
      </c>
      <c r="J85">
        <v>1</v>
      </c>
      <c r="K85">
        <v>226</v>
      </c>
      <c r="L85">
        <v>1</v>
      </c>
      <c r="M85">
        <v>226</v>
      </c>
      <c r="N85">
        <v>0</v>
      </c>
      <c r="O85">
        <v>0</v>
      </c>
      <c r="P85">
        <v>0</v>
      </c>
      <c r="Q85">
        <v>0</v>
      </c>
      <c r="R85">
        <v>0</v>
      </c>
      <c r="S85">
        <v>0</v>
      </c>
      <c r="T85">
        <v>0</v>
      </c>
      <c r="U85">
        <v>1</v>
      </c>
      <c r="V85">
        <v>226</v>
      </c>
      <c r="W85">
        <v>254</v>
      </c>
      <c r="X85">
        <v>1</v>
      </c>
      <c r="Y85">
        <v>254</v>
      </c>
      <c r="Z85">
        <v>1</v>
      </c>
      <c r="AA85">
        <v>254</v>
      </c>
      <c r="AB85">
        <v>1</v>
      </c>
      <c r="AC85">
        <v>254</v>
      </c>
      <c r="AD85">
        <v>1</v>
      </c>
      <c r="AE85">
        <v>254</v>
      </c>
      <c r="AF85">
        <v>1</v>
      </c>
      <c r="AG85">
        <v>254</v>
      </c>
      <c r="AH85">
        <v>1</v>
      </c>
      <c r="AI85">
        <v>254</v>
      </c>
      <c r="AJ85">
        <v>1</v>
      </c>
      <c r="AK85">
        <v>254</v>
      </c>
      <c r="AL85">
        <v>1</v>
      </c>
      <c r="AM85">
        <v>254</v>
      </c>
      <c r="AN85">
        <v>226</v>
      </c>
      <c r="AO85" t="s">
        <v>351</v>
      </c>
      <c r="AP85" t="s">
        <v>352</v>
      </c>
    </row>
    <row r="86" spans="1:42" x14ac:dyDescent="0.35">
      <c r="A86" t="s">
        <v>119</v>
      </c>
      <c r="B86" t="s">
        <v>120</v>
      </c>
      <c r="C86">
        <v>0</v>
      </c>
      <c r="D86">
        <v>0</v>
      </c>
      <c r="E86">
        <v>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t="s">
        <v>365</v>
      </c>
      <c r="AP86" t="s">
        <v>366</v>
      </c>
    </row>
    <row r="87" spans="1:42" x14ac:dyDescent="0.35">
      <c r="A87" t="s">
        <v>119</v>
      </c>
      <c r="B87" t="s">
        <v>120</v>
      </c>
      <c r="C87">
        <v>40</v>
      </c>
      <c r="D87">
        <v>1</v>
      </c>
      <c r="E87">
        <v>40</v>
      </c>
      <c r="F87">
        <v>1</v>
      </c>
      <c r="G87">
        <v>40</v>
      </c>
      <c r="H87">
        <v>0.92500000000000004</v>
      </c>
      <c r="I87">
        <v>37</v>
      </c>
      <c r="J87">
        <v>1</v>
      </c>
      <c r="K87">
        <v>40</v>
      </c>
      <c r="L87">
        <v>0.92500000000000004</v>
      </c>
      <c r="M87">
        <v>37</v>
      </c>
      <c r="N87">
        <v>1</v>
      </c>
      <c r="O87">
        <v>40</v>
      </c>
      <c r="P87">
        <v>12</v>
      </c>
      <c r="Q87">
        <v>1</v>
      </c>
      <c r="R87">
        <v>12</v>
      </c>
      <c r="S87">
        <v>1</v>
      </c>
      <c r="T87">
        <v>40</v>
      </c>
      <c r="U87">
        <v>0.6</v>
      </c>
      <c r="V87">
        <v>24</v>
      </c>
      <c r="W87">
        <v>40</v>
      </c>
      <c r="X87">
        <v>1</v>
      </c>
      <c r="Y87">
        <v>40</v>
      </c>
      <c r="Z87">
        <v>0.92500000000000004</v>
      </c>
      <c r="AA87">
        <v>37</v>
      </c>
      <c r="AB87">
        <v>1</v>
      </c>
      <c r="AC87">
        <v>40</v>
      </c>
      <c r="AD87">
        <v>0.92500000000000004</v>
      </c>
      <c r="AE87">
        <v>37</v>
      </c>
      <c r="AF87">
        <v>1</v>
      </c>
      <c r="AG87">
        <v>40</v>
      </c>
      <c r="AH87">
        <v>1</v>
      </c>
      <c r="AI87">
        <v>40</v>
      </c>
      <c r="AJ87">
        <v>1</v>
      </c>
      <c r="AK87">
        <v>40</v>
      </c>
      <c r="AL87">
        <v>1</v>
      </c>
      <c r="AM87">
        <v>40</v>
      </c>
      <c r="AN87">
        <v>57</v>
      </c>
      <c r="AO87" t="s">
        <v>367</v>
      </c>
      <c r="AP87" t="s">
        <v>368</v>
      </c>
    </row>
    <row r="88" spans="1:42" x14ac:dyDescent="0.35">
      <c r="A88" t="s">
        <v>119</v>
      </c>
      <c r="B88" t="s">
        <v>120</v>
      </c>
      <c r="C88">
        <v>0</v>
      </c>
      <c r="D88">
        <v>0</v>
      </c>
      <c r="E88">
        <v>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8</v>
      </c>
      <c r="AO88" t="s">
        <v>369</v>
      </c>
      <c r="AP88" t="s">
        <v>370</v>
      </c>
    </row>
    <row r="89" spans="1:42" x14ac:dyDescent="0.35">
      <c r="A89" t="s">
        <v>119</v>
      </c>
      <c r="B89" t="s">
        <v>120</v>
      </c>
      <c r="C89">
        <v>50</v>
      </c>
      <c r="D89">
        <v>1</v>
      </c>
      <c r="E89">
        <v>50</v>
      </c>
      <c r="F89">
        <v>1</v>
      </c>
      <c r="G89">
        <v>50</v>
      </c>
      <c r="H89">
        <v>0.88</v>
      </c>
      <c r="I89">
        <v>44</v>
      </c>
      <c r="J89">
        <v>1</v>
      </c>
      <c r="K89">
        <v>50</v>
      </c>
      <c r="L89">
        <v>0.88</v>
      </c>
      <c r="M89">
        <v>44</v>
      </c>
      <c r="N89">
        <v>1</v>
      </c>
      <c r="O89">
        <v>50</v>
      </c>
      <c r="P89">
        <v>0</v>
      </c>
      <c r="Q89">
        <v>0</v>
      </c>
      <c r="R89">
        <v>0</v>
      </c>
      <c r="S89">
        <v>1</v>
      </c>
      <c r="T89">
        <v>50</v>
      </c>
      <c r="U89">
        <v>0.56000000000000005</v>
      </c>
      <c r="V89">
        <v>28</v>
      </c>
      <c r="W89">
        <v>50</v>
      </c>
      <c r="X89">
        <v>1</v>
      </c>
      <c r="Y89">
        <v>50</v>
      </c>
      <c r="Z89">
        <v>0.88</v>
      </c>
      <c r="AA89">
        <v>44</v>
      </c>
      <c r="AB89">
        <v>1</v>
      </c>
      <c r="AC89">
        <v>50</v>
      </c>
      <c r="AD89">
        <v>0.88</v>
      </c>
      <c r="AE89">
        <v>44</v>
      </c>
      <c r="AF89">
        <v>1</v>
      </c>
      <c r="AG89">
        <v>50</v>
      </c>
      <c r="AH89">
        <v>1</v>
      </c>
      <c r="AI89">
        <v>50</v>
      </c>
      <c r="AJ89">
        <v>1</v>
      </c>
      <c r="AK89">
        <v>50</v>
      </c>
      <c r="AL89">
        <v>1</v>
      </c>
      <c r="AM89">
        <v>50</v>
      </c>
      <c r="AN89">
        <v>77</v>
      </c>
      <c r="AO89" t="s">
        <v>371</v>
      </c>
      <c r="AP89" t="s">
        <v>372</v>
      </c>
    </row>
    <row r="90" spans="1:42" x14ac:dyDescent="0.35">
      <c r="A90" t="s">
        <v>119</v>
      </c>
      <c r="B90" t="s">
        <v>120</v>
      </c>
      <c r="C90">
        <v>80</v>
      </c>
      <c r="D90">
        <v>1</v>
      </c>
      <c r="E90">
        <v>80</v>
      </c>
      <c r="F90">
        <v>1</v>
      </c>
      <c r="G90">
        <v>80</v>
      </c>
      <c r="H90">
        <v>0.9</v>
      </c>
      <c r="I90">
        <v>72</v>
      </c>
      <c r="J90">
        <v>1</v>
      </c>
      <c r="K90">
        <v>80</v>
      </c>
      <c r="L90">
        <v>0.9</v>
      </c>
      <c r="M90">
        <v>72</v>
      </c>
      <c r="N90">
        <v>1</v>
      </c>
      <c r="O90">
        <v>80</v>
      </c>
      <c r="P90">
        <v>12</v>
      </c>
      <c r="Q90">
        <v>1</v>
      </c>
      <c r="R90">
        <v>12</v>
      </c>
      <c r="S90">
        <v>1</v>
      </c>
      <c r="T90">
        <v>80</v>
      </c>
      <c r="U90">
        <v>0.58750000000000002</v>
      </c>
      <c r="V90">
        <v>47</v>
      </c>
      <c r="W90">
        <v>80</v>
      </c>
      <c r="X90">
        <v>1</v>
      </c>
      <c r="Y90">
        <v>80</v>
      </c>
      <c r="Z90">
        <v>0.9</v>
      </c>
      <c r="AA90">
        <v>72</v>
      </c>
      <c r="AB90">
        <v>1</v>
      </c>
      <c r="AC90">
        <v>80</v>
      </c>
      <c r="AD90">
        <v>0.9</v>
      </c>
      <c r="AE90">
        <v>72</v>
      </c>
      <c r="AF90">
        <v>1</v>
      </c>
      <c r="AG90">
        <v>80</v>
      </c>
      <c r="AH90">
        <v>1</v>
      </c>
      <c r="AI90">
        <v>80</v>
      </c>
      <c r="AJ90">
        <v>1</v>
      </c>
      <c r="AK90">
        <v>80</v>
      </c>
      <c r="AL90">
        <v>1</v>
      </c>
      <c r="AM90">
        <v>80</v>
      </c>
      <c r="AN90">
        <v>114</v>
      </c>
      <c r="AO90" t="s">
        <v>373</v>
      </c>
      <c r="AP90" t="s">
        <v>374</v>
      </c>
    </row>
    <row r="91" spans="1:42" x14ac:dyDescent="0.35">
      <c r="A91" t="s">
        <v>119</v>
      </c>
      <c r="B91" t="s">
        <v>120</v>
      </c>
      <c r="C91">
        <v>24</v>
      </c>
      <c r="D91">
        <v>1</v>
      </c>
      <c r="E91">
        <v>24</v>
      </c>
      <c r="F91">
        <v>1</v>
      </c>
      <c r="G91">
        <v>24</v>
      </c>
      <c r="H91">
        <v>0.95830000000000004</v>
      </c>
      <c r="I91">
        <v>23</v>
      </c>
      <c r="J91">
        <v>1</v>
      </c>
      <c r="K91">
        <v>24</v>
      </c>
      <c r="L91">
        <v>0.95830000000000004</v>
      </c>
      <c r="M91">
        <v>23</v>
      </c>
      <c r="N91">
        <v>1</v>
      </c>
      <c r="O91">
        <v>24</v>
      </c>
      <c r="P91">
        <v>0</v>
      </c>
      <c r="Q91">
        <v>0</v>
      </c>
      <c r="R91">
        <v>0</v>
      </c>
      <c r="S91">
        <v>1</v>
      </c>
      <c r="T91">
        <v>24</v>
      </c>
      <c r="U91">
        <v>0.70830000000000004</v>
      </c>
      <c r="V91">
        <v>17</v>
      </c>
      <c r="W91">
        <v>24</v>
      </c>
      <c r="X91">
        <v>1</v>
      </c>
      <c r="Y91">
        <v>24</v>
      </c>
      <c r="Z91">
        <v>0.95830000000000004</v>
      </c>
      <c r="AA91">
        <v>23</v>
      </c>
      <c r="AB91">
        <v>1</v>
      </c>
      <c r="AC91">
        <v>24</v>
      </c>
      <c r="AD91">
        <v>0.95830000000000004</v>
      </c>
      <c r="AE91">
        <v>23</v>
      </c>
      <c r="AF91">
        <v>1</v>
      </c>
      <c r="AG91">
        <v>24</v>
      </c>
      <c r="AH91">
        <v>1</v>
      </c>
      <c r="AI91">
        <v>24</v>
      </c>
      <c r="AJ91">
        <v>1</v>
      </c>
      <c r="AK91">
        <v>24</v>
      </c>
      <c r="AL91">
        <v>1</v>
      </c>
      <c r="AM91">
        <v>24</v>
      </c>
      <c r="AN91">
        <v>29</v>
      </c>
      <c r="AO91" t="s">
        <v>375</v>
      </c>
      <c r="AP91" t="s">
        <v>376</v>
      </c>
    </row>
    <row r="92" spans="1:42" x14ac:dyDescent="0.35">
      <c r="A92" t="s">
        <v>119</v>
      </c>
      <c r="B92" t="s">
        <v>120</v>
      </c>
      <c r="C92">
        <v>65</v>
      </c>
      <c r="D92">
        <v>1</v>
      </c>
      <c r="E92">
        <v>65</v>
      </c>
      <c r="F92">
        <v>1</v>
      </c>
      <c r="G92">
        <v>65</v>
      </c>
      <c r="H92">
        <v>0.87690000000000001</v>
      </c>
      <c r="I92">
        <v>57</v>
      </c>
      <c r="J92">
        <v>1</v>
      </c>
      <c r="K92">
        <v>65</v>
      </c>
      <c r="L92">
        <v>0.86150000000000004</v>
      </c>
      <c r="M92">
        <v>56</v>
      </c>
      <c r="N92">
        <v>1</v>
      </c>
      <c r="O92">
        <v>65</v>
      </c>
      <c r="P92">
        <v>12</v>
      </c>
      <c r="Q92">
        <v>1</v>
      </c>
      <c r="R92">
        <v>12</v>
      </c>
      <c r="S92">
        <v>1</v>
      </c>
      <c r="T92">
        <v>65</v>
      </c>
      <c r="U92">
        <v>0.49230000000000002</v>
      </c>
      <c r="V92">
        <v>32</v>
      </c>
      <c r="W92">
        <v>65</v>
      </c>
      <c r="X92">
        <v>1</v>
      </c>
      <c r="Y92">
        <v>65</v>
      </c>
      <c r="Z92">
        <v>0.87690000000000001</v>
      </c>
      <c r="AA92">
        <v>57</v>
      </c>
      <c r="AB92">
        <v>1</v>
      </c>
      <c r="AC92">
        <v>65</v>
      </c>
      <c r="AD92">
        <v>0.86150000000000004</v>
      </c>
      <c r="AE92">
        <v>56</v>
      </c>
      <c r="AF92">
        <v>1</v>
      </c>
      <c r="AG92">
        <v>65</v>
      </c>
      <c r="AH92">
        <v>1</v>
      </c>
      <c r="AI92">
        <v>65</v>
      </c>
      <c r="AJ92">
        <v>1</v>
      </c>
      <c r="AK92">
        <v>65</v>
      </c>
      <c r="AL92">
        <v>1</v>
      </c>
      <c r="AM92">
        <v>65</v>
      </c>
      <c r="AN92">
        <v>89</v>
      </c>
      <c r="AO92" t="s">
        <v>377</v>
      </c>
      <c r="AP92" t="s">
        <v>378</v>
      </c>
    </row>
    <row r="93" spans="1:42" x14ac:dyDescent="0.35">
      <c r="A93" t="s">
        <v>119</v>
      </c>
      <c r="B93" t="s">
        <v>120</v>
      </c>
      <c r="C93">
        <v>24</v>
      </c>
      <c r="D93">
        <v>1</v>
      </c>
      <c r="E93">
        <v>24</v>
      </c>
      <c r="F93">
        <v>1</v>
      </c>
      <c r="G93">
        <v>24</v>
      </c>
      <c r="H93">
        <v>0.95830000000000004</v>
      </c>
      <c r="I93">
        <v>23</v>
      </c>
      <c r="J93">
        <v>1</v>
      </c>
      <c r="K93">
        <v>24</v>
      </c>
      <c r="L93">
        <v>0.95830000000000004</v>
      </c>
      <c r="M93">
        <v>23</v>
      </c>
      <c r="N93">
        <v>1</v>
      </c>
      <c r="O93">
        <v>24</v>
      </c>
      <c r="P93">
        <v>6</v>
      </c>
      <c r="Q93">
        <v>1</v>
      </c>
      <c r="R93">
        <v>6</v>
      </c>
      <c r="S93">
        <v>1</v>
      </c>
      <c r="T93">
        <v>24</v>
      </c>
      <c r="U93">
        <v>0.625</v>
      </c>
      <c r="V93">
        <v>15</v>
      </c>
      <c r="W93">
        <v>24</v>
      </c>
      <c r="X93">
        <v>1</v>
      </c>
      <c r="Y93">
        <v>24</v>
      </c>
      <c r="Z93">
        <v>0.95830000000000004</v>
      </c>
      <c r="AA93">
        <v>23</v>
      </c>
      <c r="AB93">
        <v>1</v>
      </c>
      <c r="AC93">
        <v>24</v>
      </c>
      <c r="AD93">
        <v>0.95830000000000004</v>
      </c>
      <c r="AE93">
        <v>23</v>
      </c>
      <c r="AF93">
        <v>1</v>
      </c>
      <c r="AG93">
        <v>24</v>
      </c>
      <c r="AH93">
        <v>1</v>
      </c>
      <c r="AI93">
        <v>24</v>
      </c>
      <c r="AJ93">
        <v>1</v>
      </c>
      <c r="AK93">
        <v>24</v>
      </c>
      <c r="AL93">
        <v>1</v>
      </c>
      <c r="AM93">
        <v>24</v>
      </c>
      <c r="AN93">
        <v>30</v>
      </c>
      <c r="AO93" t="s">
        <v>379</v>
      </c>
      <c r="AP93" t="s">
        <v>380</v>
      </c>
    </row>
    <row r="94" spans="1:42" x14ac:dyDescent="0.35">
      <c r="A94" t="s">
        <v>121</v>
      </c>
      <c r="B94" t="s">
        <v>122</v>
      </c>
      <c r="C94">
        <v>81</v>
      </c>
      <c r="D94">
        <v>1</v>
      </c>
      <c r="E94">
        <v>81</v>
      </c>
      <c r="F94">
        <v>1</v>
      </c>
      <c r="G94">
        <v>81</v>
      </c>
      <c r="H94">
        <v>1</v>
      </c>
      <c r="I94">
        <v>81</v>
      </c>
      <c r="J94">
        <v>1</v>
      </c>
      <c r="K94">
        <v>81</v>
      </c>
      <c r="L94">
        <v>1</v>
      </c>
      <c r="M94">
        <v>81</v>
      </c>
      <c r="N94">
        <v>1</v>
      </c>
      <c r="O94">
        <v>81</v>
      </c>
      <c r="P94">
        <v>18</v>
      </c>
      <c r="Q94">
        <v>0.1111</v>
      </c>
      <c r="R94">
        <v>0</v>
      </c>
      <c r="S94">
        <v>1</v>
      </c>
      <c r="T94">
        <v>81</v>
      </c>
      <c r="U94">
        <v>1</v>
      </c>
      <c r="V94">
        <v>81</v>
      </c>
      <c r="W94">
        <v>227</v>
      </c>
      <c r="X94">
        <v>1</v>
      </c>
      <c r="Y94">
        <v>227</v>
      </c>
      <c r="Z94">
        <v>1</v>
      </c>
      <c r="AA94">
        <v>227</v>
      </c>
      <c r="AB94">
        <v>1</v>
      </c>
      <c r="AC94">
        <v>227</v>
      </c>
      <c r="AD94">
        <v>1</v>
      </c>
      <c r="AE94">
        <v>227</v>
      </c>
      <c r="AF94">
        <v>1</v>
      </c>
      <c r="AG94">
        <v>227</v>
      </c>
      <c r="AH94">
        <v>1</v>
      </c>
      <c r="AI94">
        <v>227</v>
      </c>
      <c r="AJ94">
        <v>1</v>
      </c>
      <c r="AK94">
        <v>227</v>
      </c>
      <c r="AL94">
        <v>1</v>
      </c>
      <c r="AM94">
        <v>227</v>
      </c>
      <c r="AN94">
        <v>81</v>
      </c>
      <c r="AO94" t="s">
        <v>381</v>
      </c>
      <c r="AP94" t="s">
        <v>382</v>
      </c>
    </row>
    <row r="95" spans="1:42" x14ac:dyDescent="0.35">
      <c r="A95" t="s">
        <v>121</v>
      </c>
      <c r="B95" t="s">
        <v>122</v>
      </c>
      <c r="C95">
        <v>30</v>
      </c>
      <c r="D95">
        <v>1</v>
      </c>
      <c r="E95">
        <v>30</v>
      </c>
      <c r="F95">
        <v>1</v>
      </c>
      <c r="G95">
        <v>30</v>
      </c>
      <c r="H95">
        <v>1</v>
      </c>
      <c r="I95">
        <v>30</v>
      </c>
      <c r="J95">
        <v>1</v>
      </c>
      <c r="K95">
        <v>30</v>
      </c>
      <c r="L95">
        <v>1</v>
      </c>
      <c r="M95">
        <v>30</v>
      </c>
      <c r="N95">
        <v>1</v>
      </c>
      <c r="O95">
        <v>30</v>
      </c>
      <c r="P95">
        <v>12</v>
      </c>
      <c r="Q95">
        <v>0</v>
      </c>
      <c r="R95">
        <v>0</v>
      </c>
      <c r="S95">
        <v>1</v>
      </c>
      <c r="T95">
        <v>30</v>
      </c>
      <c r="U95">
        <v>1</v>
      </c>
      <c r="V95">
        <v>30</v>
      </c>
      <c r="W95">
        <v>46</v>
      </c>
      <c r="X95">
        <v>1</v>
      </c>
      <c r="Y95">
        <v>46</v>
      </c>
      <c r="Z95">
        <v>1</v>
      </c>
      <c r="AA95">
        <v>46</v>
      </c>
      <c r="AB95">
        <v>1</v>
      </c>
      <c r="AC95">
        <v>46</v>
      </c>
      <c r="AD95">
        <v>1</v>
      </c>
      <c r="AE95">
        <v>46</v>
      </c>
      <c r="AF95">
        <v>1</v>
      </c>
      <c r="AG95">
        <v>46</v>
      </c>
      <c r="AH95">
        <v>1</v>
      </c>
      <c r="AI95">
        <v>46</v>
      </c>
      <c r="AJ95">
        <v>1</v>
      </c>
      <c r="AK95">
        <v>46</v>
      </c>
      <c r="AL95">
        <v>1</v>
      </c>
      <c r="AM95">
        <v>46</v>
      </c>
      <c r="AN95">
        <v>30</v>
      </c>
      <c r="AO95" t="s">
        <v>383</v>
      </c>
      <c r="AP95" t="s">
        <v>384</v>
      </c>
    </row>
    <row r="96" spans="1:42" x14ac:dyDescent="0.35">
      <c r="A96" t="s">
        <v>121</v>
      </c>
      <c r="B96" t="s">
        <v>122</v>
      </c>
      <c r="C96">
        <v>470</v>
      </c>
      <c r="D96">
        <v>1</v>
      </c>
      <c r="E96">
        <v>470</v>
      </c>
      <c r="F96">
        <v>1</v>
      </c>
      <c r="G96">
        <v>470</v>
      </c>
      <c r="H96">
        <v>1</v>
      </c>
      <c r="I96">
        <v>470</v>
      </c>
      <c r="J96">
        <v>1</v>
      </c>
      <c r="K96">
        <v>470</v>
      </c>
      <c r="L96">
        <v>1</v>
      </c>
      <c r="M96">
        <v>470</v>
      </c>
      <c r="N96">
        <v>1</v>
      </c>
      <c r="O96">
        <v>470</v>
      </c>
      <c r="P96">
        <v>68</v>
      </c>
      <c r="Q96">
        <v>4.41E-2</v>
      </c>
      <c r="R96">
        <v>0</v>
      </c>
      <c r="S96">
        <v>1</v>
      </c>
      <c r="T96">
        <v>470</v>
      </c>
      <c r="U96">
        <v>1</v>
      </c>
      <c r="V96">
        <v>470</v>
      </c>
      <c r="W96">
        <v>1056</v>
      </c>
      <c r="X96">
        <v>1</v>
      </c>
      <c r="Y96">
        <v>1056</v>
      </c>
      <c r="Z96">
        <v>1</v>
      </c>
      <c r="AA96">
        <v>1056</v>
      </c>
      <c r="AB96">
        <v>1</v>
      </c>
      <c r="AC96">
        <v>1056</v>
      </c>
      <c r="AD96">
        <v>1</v>
      </c>
      <c r="AE96">
        <v>1056</v>
      </c>
      <c r="AF96">
        <v>1</v>
      </c>
      <c r="AG96">
        <v>1056</v>
      </c>
      <c r="AH96">
        <v>1</v>
      </c>
      <c r="AI96">
        <v>1056</v>
      </c>
      <c r="AJ96">
        <v>1</v>
      </c>
      <c r="AK96">
        <v>1056</v>
      </c>
      <c r="AL96">
        <v>1</v>
      </c>
      <c r="AM96">
        <v>1056</v>
      </c>
      <c r="AN96">
        <v>470</v>
      </c>
      <c r="AO96" t="s">
        <v>385</v>
      </c>
      <c r="AP96" t="s">
        <v>386</v>
      </c>
    </row>
    <row r="97" spans="1:42" x14ac:dyDescent="0.35">
      <c r="A97" t="s">
        <v>121</v>
      </c>
      <c r="B97" t="s">
        <v>122</v>
      </c>
      <c r="C97">
        <v>14</v>
      </c>
      <c r="D97">
        <v>1</v>
      </c>
      <c r="E97">
        <v>14</v>
      </c>
      <c r="F97">
        <v>1</v>
      </c>
      <c r="G97">
        <v>14</v>
      </c>
      <c r="H97">
        <v>1</v>
      </c>
      <c r="I97">
        <v>14</v>
      </c>
      <c r="J97">
        <v>1</v>
      </c>
      <c r="K97">
        <v>14</v>
      </c>
      <c r="L97">
        <v>1</v>
      </c>
      <c r="M97">
        <v>14</v>
      </c>
      <c r="N97">
        <v>1</v>
      </c>
      <c r="O97">
        <v>14</v>
      </c>
      <c r="P97">
        <v>10</v>
      </c>
      <c r="Q97">
        <v>0</v>
      </c>
      <c r="R97">
        <v>0</v>
      </c>
      <c r="S97">
        <v>1</v>
      </c>
      <c r="T97">
        <v>14</v>
      </c>
      <c r="U97">
        <v>1</v>
      </c>
      <c r="V97">
        <v>14</v>
      </c>
      <c r="W97">
        <v>29</v>
      </c>
      <c r="X97">
        <v>1</v>
      </c>
      <c r="Y97">
        <v>29</v>
      </c>
      <c r="Z97">
        <v>1</v>
      </c>
      <c r="AA97">
        <v>29</v>
      </c>
      <c r="AB97">
        <v>1</v>
      </c>
      <c r="AC97">
        <v>29</v>
      </c>
      <c r="AD97">
        <v>1</v>
      </c>
      <c r="AE97">
        <v>29</v>
      </c>
      <c r="AF97">
        <v>1</v>
      </c>
      <c r="AG97">
        <v>29</v>
      </c>
      <c r="AH97">
        <v>1</v>
      </c>
      <c r="AI97">
        <v>29</v>
      </c>
      <c r="AJ97">
        <v>1</v>
      </c>
      <c r="AK97">
        <v>29</v>
      </c>
      <c r="AL97">
        <v>1</v>
      </c>
      <c r="AM97">
        <v>29</v>
      </c>
      <c r="AN97">
        <v>14</v>
      </c>
      <c r="AO97" t="s">
        <v>387</v>
      </c>
      <c r="AP97" t="s">
        <v>388</v>
      </c>
    </row>
    <row r="98" spans="1:42" x14ac:dyDescent="0.35">
      <c r="A98" t="s">
        <v>121</v>
      </c>
      <c r="B98" t="s">
        <v>122</v>
      </c>
      <c r="C98">
        <v>17</v>
      </c>
      <c r="D98">
        <v>1</v>
      </c>
      <c r="E98">
        <v>17</v>
      </c>
      <c r="F98">
        <v>1</v>
      </c>
      <c r="G98">
        <v>17</v>
      </c>
      <c r="H98">
        <v>1</v>
      </c>
      <c r="I98">
        <v>17</v>
      </c>
      <c r="J98">
        <v>1</v>
      </c>
      <c r="K98">
        <v>17</v>
      </c>
      <c r="L98">
        <v>1</v>
      </c>
      <c r="M98">
        <v>17</v>
      </c>
      <c r="N98">
        <v>1</v>
      </c>
      <c r="O98">
        <v>17</v>
      </c>
      <c r="P98">
        <v>13</v>
      </c>
      <c r="Q98">
        <v>0</v>
      </c>
      <c r="R98">
        <v>0</v>
      </c>
      <c r="S98">
        <v>1</v>
      </c>
      <c r="T98">
        <v>17</v>
      </c>
      <c r="U98">
        <v>1</v>
      </c>
      <c r="V98">
        <v>17</v>
      </c>
      <c r="W98">
        <v>36</v>
      </c>
      <c r="X98">
        <v>1</v>
      </c>
      <c r="Y98">
        <v>36</v>
      </c>
      <c r="Z98">
        <v>1</v>
      </c>
      <c r="AA98">
        <v>36</v>
      </c>
      <c r="AB98">
        <v>1</v>
      </c>
      <c r="AC98">
        <v>36</v>
      </c>
      <c r="AD98">
        <v>1</v>
      </c>
      <c r="AE98">
        <v>36</v>
      </c>
      <c r="AF98">
        <v>1</v>
      </c>
      <c r="AG98">
        <v>36</v>
      </c>
      <c r="AH98">
        <v>1</v>
      </c>
      <c r="AI98">
        <v>36</v>
      </c>
      <c r="AJ98">
        <v>1</v>
      </c>
      <c r="AK98">
        <v>36</v>
      </c>
      <c r="AL98">
        <v>1</v>
      </c>
      <c r="AM98">
        <v>36</v>
      </c>
      <c r="AN98">
        <v>17</v>
      </c>
      <c r="AO98" t="s">
        <v>389</v>
      </c>
      <c r="AP98" t="s">
        <v>390</v>
      </c>
    </row>
    <row r="99" spans="1:42" x14ac:dyDescent="0.35">
      <c r="A99" t="s">
        <v>121</v>
      </c>
      <c r="B99" t="s">
        <v>122</v>
      </c>
      <c r="C99">
        <v>20</v>
      </c>
      <c r="D99">
        <v>1</v>
      </c>
      <c r="E99">
        <v>20</v>
      </c>
      <c r="F99">
        <v>1</v>
      </c>
      <c r="G99">
        <v>20</v>
      </c>
      <c r="H99">
        <v>1</v>
      </c>
      <c r="I99">
        <v>20</v>
      </c>
      <c r="J99">
        <v>1</v>
      </c>
      <c r="K99">
        <v>20</v>
      </c>
      <c r="L99">
        <v>1</v>
      </c>
      <c r="M99">
        <v>20</v>
      </c>
      <c r="N99">
        <v>1</v>
      </c>
      <c r="O99">
        <v>20</v>
      </c>
      <c r="P99">
        <v>9</v>
      </c>
      <c r="Q99">
        <v>0</v>
      </c>
      <c r="R99">
        <v>0</v>
      </c>
      <c r="S99">
        <v>1</v>
      </c>
      <c r="T99">
        <v>20</v>
      </c>
      <c r="U99">
        <v>1</v>
      </c>
      <c r="V99">
        <v>20</v>
      </c>
      <c r="W99">
        <v>68</v>
      </c>
      <c r="X99">
        <v>1</v>
      </c>
      <c r="Y99">
        <v>68</v>
      </c>
      <c r="Z99">
        <v>1</v>
      </c>
      <c r="AA99">
        <v>68</v>
      </c>
      <c r="AB99">
        <v>1</v>
      </c>
      <c r="AC99">
        <v>68</v>
      </c>
      <c r="AD99">
        <v>1</v>
      </c>
      <c r="AE99">
        <v>68</v>
      </c>
      <c r="AF99">
        <v>1</v>
      </c>
      <c r="AG99">
        <v>68</v>
      </c>
      <c r="AH99">
        <v>1</v>
      </c>
      <c r="AI99">
        <v>68</v>
      </c>
      <c r="AJ99">
        <v>1</v>
      </c>
      <c r="AK99">
        <v>68</v>
      </c>
      <c r="AL99">
        <v>1</v>
      </c>
      <c r="AM99">
        <v>68</v>
      </c>
      <c r="AN99">
        <v>20</v>
      </c>
      <c r="AO99" t="s">
        <v>391</v>
      </c>
      <c r="AP99" t="s">
        <v>392</v>
      </c>
    </row>
    <row r="100" spans="1:42" x14ac:dyDescent="0.35">
      <c r="A100" t="s">
        <v>121</v>
      </c>
      <c r="B100" t="s">
        <v>122</v>
      </c>
      <c r="C100">
        <v>21</v>
      </c>
      <c r="D100">
        <v>1</v>
      </c>
      <c r="E100">
        <v>21</v>
      </c>
      <c r="F100">
        <v>1</v>
      </c>
      <c r="G100">
        <v>21</v>
      </c>
      <c r="H100">
        <v>1</v>
      </c>
      <c r="I100">
        <v>21</v>
      </c>
      <c r="J100">
        <v>1</v>
      </c>
      <c r="K100">
        <v>21</v>
      </c>
      <c r="L100">
        <v>1</v>
      </c>
      <c r="M100">
        <v>21</v>
      </c>
      <c r="N100">
        <v>1</v>
      </c>
      <c r="O100">
        <v>21</v>
      </c>
      <c r="P100">
        <v>7</v>
      </c>
      <c r="Q100">
        <v>0</v>
      </c>
      <c r="R100">
        <v>0</v>
      </c>
      <c r="S100">
        <v>1</v>
      </c>
      <c r="T100">
        <v>21</v>
      </c>
      <c r="U100">
        <v>1</v>
      </c>
      <c r="V100">
        <v>21</v>
      </c>
      <c r="W100">
        <v>30</v>
      </c>
      <c r="X100">
        <v>1</v>
      </c>
      <c r="Y100">
        <v>30</v>
      </c>
      <c r="Z100">
        <v>1</v>
      </c>
      <c r="AA100">
        <v>30</v>
      </c>
      <c r="AB100">
        <v>1</v>
      </c>
      <c r="AC100">
        <v>30</v>
      </c>
      <c r="AD100">
        <v>1</v>
      </c>
      <c r="AE100">
        <v>30</v>
      </c>
      <c r="AF100">
        <v>1</v>
      </c>
      <c r="AG100">
        <v>30</v>
      </c>
      <c r="AH100">
        <v>1</v>
      </c>
      <c r="AI100">
        <v>30</v>
      </c>
      <c r="AJ100">
        <v>1</v>
      </c>
      <c r="AK100">
        <v>30</v>
      </c>
      <c r="AL100">
        <v>1</v>
      </c>
      <c r="AM100">
        <v>30</v>
      </c>
      <c r="AN100">
        <v>21</v>
      </c>
      <c r="AO100" t="s">
        <v>393</v>
      </c>
      <c r="AP100" t="s">
        <v>394</v>
      </c>
    </row>
    <row r="101" spans="1:42" x14ac:dyDescent="0.35">
      <c r="A101" t="s">
        <v>121</v>
      </c>
      <c r="B101" t="s">
        <v>122</v>
      </c>
      <c r="C101">
        <v>58</v>
      </c>
      <c r="D101">
        <v>1</v>
      </c>
      <c r="E101">
        <v>58</v>
      </c>
      <c r="F101">
        <v>1</v>
      </c>
      <c r="G101">
        <v>58</v>
      </c>
      <c r="H101">
        <v>1</v>
      </c>
      <c r="I101">
        <v>58</v>
      </c>
      <c r="J101">
        <v>1</v>
      </c>
      <c r="K101">
        <v>58</v>
      </c>
      <c r="L101">
        <v>1</v>
      </c>
      <c r="M101">
        <v>58</v>
      </c>
      <c r="N101">
        <v>1</v>
      </c>
      <c r="O101">
        <v>58</v>
      </c>
      <c r="P101">
        <v>28</v>
      </c>
      <c r="Q101">
        <v>0</v>
      </c>
      <c r="R101">
        <v>0</v>
      </c>
      <c r="S101">
        <v>1</v>
      </c>
      <c r="T101">
        <v>58</v>
      </c>
      <c r="U101">
        <v>1</v>
      </c>
      <c r="V101">
        <v>58</v>
      </c>
      <c r="W101">
        <v>71</v>
      </c>
      <c r="X101">
        <v>1</v>
      </c>
      <c r="Y101">
        <v>71</v>
      </c>
      <c r="Z101">
        <v>1</v>
      </c>
      <c r="AA101">
        <v>71</v>
      </c>
      <c r="AB101">
        <v>1</v>
      </c>
      <c r="AC101">
        <v>71</v>
      </c>
      <c r="AD101">
        <v>1</v>
      </c>
      <c r="AE101">
        <v>71</v>
      </c>
      <c r="AF101">
        <v>1</v>
      </c>
      <c r="AG101">
        <v>71</v>
      </c>
      <c r="AH101">
        <v>1</v>
      </c>
      <c r="AI101">
        <v>71</v>
      </c>
      <c r="AJ101">
        <v>1</v>
      </c>
      <c r="AK101">
        <v>71</v>
      </c>
      <c r="AL101">
        <v>1</v>
      </c>
      <c r="AM101">
        <v>71</v>
      </c>
      <c r="AN101">
        <v>58</v>
      </c>
      <c r="AO101" t="s">
        <v>395</v>
      </c>
      <c r="AP101" t="s">
        <v>396</v>
      </c>
    </row>
    <row r="102" spans="1:42" x14ac:dyDescent="0.35">
      <c r="A102" t="s">
        <v>121</v>
      </c>
      <c r="B102" t="s">
        <v>122</v>
      </c>
      <c r="C102">
        <v>22</v>
      </c>
      <c r="D102">
        <v>1</v>
      </c>
      <c r="E102">
        <v>22</v>
      </c>
      <c r="F102">
        <v>1</v>
      </c>
      <c r="G102">
        <v>22</v>
      </c>
      <c r="H102">
        <v>1</v>
      </c>
      <c r="I102">
        <v>22</v>
      </c>
      <c r="J102">
        <v>1</v>
      </c>
      <c r="K102">
        <v>22</v>
      </c>
      <c r="L102">
        <v>1</v>
      </c>
      <c r="M102">
        <v>22</v>
      </c>
      <c r="N102">
        <v>1</v>
      </c>
      <c r="O102">
        <v>22</v>
      </c>
      <c r="P102">
        <v>10</v>
      </c>
      <c r="Q102">
        <v>0</v>
      </c>
      <c r="R102">
        <v>0</v>
      </c>
      <c r="S102">
        <v>1</v>
      </c>
      <c r="T102">
        <v>22</v>
      </c>
      <c r="U102">
        <v>1</v>
      </c>
      <c r="V102">
        <v>22</v>
      </c>
      <c r="W102">
        <v>42</v>
      </c>
      <c r="X102">
        <v>1</v>
      </c>
      <c r="Y102">
        <v>42</v>
      </c>
      <c r="Z102">
        <v>1</v>
      </c>
      <c r="AA102">
        <v>42</v>
      </c>
      <c r="AB102">
        <v>1</v>
      </c>
      <c r="AC102">
        <v>42</v>
      </c>
      <c r="AD102">
        <v>1</v>
      </c>
      <c r="AE102">
        <v>42</v>
      </c>
      <c r="AF102">
        <v>1</v>
      </c>
      <c r="AG102">
        <v>42</v>
      </c>
      <c r="AH102">
        <v>1</v>
      </c>
      <c r="AI102">
        <v>42</v>
      </c>
      <c r="AJ102">
        <v>1</v>
      </c>
      <c r="AK102">
        <v>42</v>
      </c>
      <c r="AL102">
        <v>1</v>
      </c>
      <c r="AM102">
        <v>42</v>
      </c>
      <c r="AN102">
        <v>22</v>
      </c>
      <c r="AO102" t="s">
        <v>397</v>
      </c>
      <c r="AP102" t="s">
        <v>398</v>
      </c>
    </row>
    <row r="103" spans="1:42" x14ac:dyDescent="0.35">
      <c r="A103" t="s">
        <v>121</v>
      </c>
      <c r="B103" t="s">
        <v>122</v>
      </c>
      <c r="C103">
        <v>30</v>
      </c>
      <c r="D103">
        <v>1</v>
      </c>
      <c r="E103">
        <v>30</v>
      </c>
      <c r="F103">
        <v>1</v>
      </c>
      <c r="G103">
        <v>30</v>
      </c>
      <c r="H103">
        <v>1</v>
      </c>
      <c r="I103">
        <v>30</v>
      </c>
      <c r="J103">
        <v>1</v>
      </c>
      <c r="K103">
        <v>30</v>
      </c>
      <c r="L103">
        <v>1</v>
      </c>
      <c r="M103">
        <v>30</v>
      </c>
      <c r="N103">
        <v>1</v>
      </c>
      <c r="O103">
        <v>30</v>
      </c>
      <c r="P103">
        <v>9</v>
      </c>
      <c r="Q103">
        <v>0</v>
      </c>
      <c r="R103">
        <v>0</v>
      </c>
      <c r="S103">
        <v>1</v>
      </c>
      <c r="T103">
        <v>30</v>
      </c>
      <c r="U103">
        <v>1</v>
      </c>
      <c r="V103">
        <v>30</v>
      </c>
      <c r="W103">
        <v>35</v>
      </c>
      <c r="X103">
        <v>1</v>
      </c>
      <c r="Y103">
        <v>35</v>
      </c>
      <c r="Z103">
        <v>1</v>
      </c>
      <c r="AA103">
        <v>35</v>
      </c>
      <c r="AB103">
        <v>1</v>
      </c>
      <c r="AC103">
        <v>35</v>
      </c>
      <c r="AD103">
        <v>1</v>
      </c>
      <c r="AE103">
        <v>35</v>
      </c>
      <c r="AF103">
        <v>1</v>
      </c>
      <c r="AG103">
        <v>35</v>
      </c>
      <c r="AH103">
        <v>1</v>
      </c>
      <c r="AI103">
        <v>35</v>
      </c>
      <c r="AJ103">
        <v>1</v>
      </c>
      <c r="AK103">
        <v>35</v>
      </c>
      <c r="AL103">
        <v>1</v>
      </c>
      <c r="AM103">
        <v>35</v>
      </c>
      <c r="AN103">
        <v>30</v>
      </c>
      <c r="AO103" t="s">
        <v>399</v>
      </c>
      <c r="AP103" t="s">
        <v>400</v>
      </c>
    </row>
    <row r="104" spans="1:42" x14ac:dyDescent="0.35">
      <c r="A104" t="s">
        <v>121</v>
      </c>
      <c r="B104" t="s">
        <v>122</v>
      </c>
      <c r="C104">
        <v>31</v>
      </c>
      <c r="D104">
        <v>1</v>
      </c>
      <c r="E104">
        <v>31</v>
      </c>
      <c r="F104">
        <v>1</v>
      </c>
      <c r="G104">
        <v>31</v>
      </c>
      <c r="H104">
        <v>1</v>
      </c>
      <c r="I104">
        <v>31</v>
      </c>
      <c r="J104">
        <v>1</v>
      </c>
      <c r="K104">
        <v>31</v>
      </c>
      <c r="L104">
        <v>1</v>
      </c>
      <c r="M104">
        <v>31</v>
      </c>
      <c r="N104">
        <v>1</v>
      </c>
      <c r="O104">
        <v>31</v>
      </c>
      <c r="P104">
        <v>12</v>
      </c>
      <c r="Q104">
        <v>0.16669999999999999</v>
      </c>
      <c r="R104">
        <v>0</v>
      </c>
      <c r="S104">
        <v>1</v>
      </c>
      <c r="T104">
        <v>31</v>
      </c>
      <c r="U104">
        <v>1</v>
      </c>
      <c r="V104">
        <v>31</v>
      </c>
      <c r="W104">
        <v>46</v>
      </c>
      <c r="X104">
        <v>1</v>
      </c>
      <c r="Y104">
        <v>46</v>
      </c>
      <c r="Z104">
        <v>1</v>
      </c>
      <c r="AA104">
        <v>46</v>
      </c>
      <c r="AB104">
        <v>1</v>
      </c>
      <c r="AC104">
        <v>46</v>
      </c>
      <c r="AD104">
        <v>1</v>
      </c>
      <c r="AE104">
        <v>46</v>
      </c>
      <c r="AF104">
        <v>1</v>
      </c>
      <c r="AG104">
        <v>46</v>
      </c>
      <c r="AH104">
        <v>1</v>
      </c>
      <c r="AI104">
        <v>46</v>
      </c>
      <c r="AJ104">
        <v>1</v>
      </c>
      <c r="AK104">
        <v>46</v>
      </c>
      <c r="AL104">
        <v>1</v>
      </c>
      <c r="AM104">
        <v>46</v>
      </c>
      <c r="AN104">
        <v>31</v>
      </c>
      <c r="AO104" t="s">
        <v>401</v>
      </c>
      <c r="AP104" t="s">
        <v>402</v>
      </c>
    </row>
    <row r="105" spans="1:42" x14ac:dyDescent="0.35">
      <c r="A105" t="s">
        <v>121</v>
      </c>
      <c r="B105" t="s">
        <v>122</v>
      </c>
      <c r="C105">
        <v>40</v>
      </c>
      <c r="D105">
        <v>1</v>
      </c>
      <c r="E105">
        <v>40</v>
      </c>
      <c r="F105">
        <v>1</v>
      </c>
      <c r="G105">
        <v>40</v>
      </c>
      <c r="H105">
        <v>1</v>
      </c>
      <c r="I105">
        <v>40</v>
      </c>
      <c r="J105">
        <v>1</v>
      </c>
      <c r="K105">
        <v>40</v>
      </c>
      <c r="L105">
        <v>1</v>
      </c>
      <c r="M105">
        <v>40</v>
      </c>
      <c r="N105">
        <v>1</v>
      </c>
      <c r="O105">
        <v>40</v>
      </c>
      <c r="P105">
        <v>23</v>
      </c>
      <c r="Q105">
        <v>0</v>
      </c>
      <c r="R105">
        <v>0</v>
      </c>
      <c r="S105">
        <v>1</v>
      </c>
      <c r="T105">
        <v>40</v>
      </c>
      <c r="U105">
        <v>1</v>
      </c>
      <c r="V105">
        <v>40</v>
      </c>
      <c r="W105">
        <v>136</v>
      </c>
      <c r="X105">
        <v>1</v>
      </c>
      <c r="Y105">
        <v>136</v>
      </c>
      <c r="Z105">
        <v>1</v>
      </c>
      <c r="AA105">
        <v>136</v>
      </c>
      <c r="AB105">
        <v>1</v>
      </c>
      <c r="AC105">
        <v>136</v>
      </c>
      <c r="AD105">
        <v>1</v>
      </c>
      <c r="AE105">
        <v>136</v>
      </c>
      <c r="AF105">
        <v>1</v>
      </c>
      <c r="AG105">
        <v>136</v>
      </c>
      <c r="AH105">
        <v>1</v>
      </c>
      <c r="AI105">
        <v>136</v>
      </c>
      <c r="AJ105">
        <v>1</v>
      </c>
      <c r="AK105">
        <v>136</v>
      </c>
      <c r="AL105">
        <v>1</v>
      </c>
      <c r="AM105">
        <v>136</v>
      </c>
      <c r="AN105">
        <v>40</v>
      </c>
      <c r="AO105" t="s">
        <v>403</v>
      </c>
      <c r="AP105" t="s">
        <v>404</v>
      </c>
    </row>
    <row r="106" spans="1:42" x14ac:dyDescent="0.35">
      <c r="A106" t="s">
        <v>121</v>
      </c>
      <c r="B106" t="s">
        <v>122</v>
      </c>
      <c r="C106">
        <v>215</v>
      </c>
      <c r="D106">
        <v>1</v>
      </c>
      <c r="E106">
        <v>215</v>
      </c>
      <c r="F106">
        <v>1</v>
      </c>
      <c r="G106">
        <v>215</v>
      </c>
      <c r="H106">
        <v>1</v>
      </c>
      <c r="I106">
        <v>215</v>
      </c>
      <c r="J106">
        <v>1</v>
      </c>
      <c r="K106">
        <v>215</v>
      </c>
      <c r="L106">
        <v>1</v>
      </c>
      <c r="M106">
        <v>215</v>
      </c>
      <c r="N106">
        <v>1</v>
      </c>
      <c r="O106">
        <v>215</v>
      </c>
      <c r="P106">
        <v>79</v>
      </c>
      <c r="Q106">
        <v>8.8599999999999998E-2</v>
      </c>
      <c r="R106">
        <v>7</v>
      </c>
      <c r="S106">
        <v>1</v>
      </c>
      <c r="T106">
        <v>215</v>
      </c>
      <c r="U106">
        <v>1</v>
      </c>
      <c r="V106">
        <v>215</v>
      </c>
      <c r="W106">
        <v>361</v>
      </c>
      <c r="X106">
        <v>1</v>
      </c>
      <c r="Y106">
        <v>361</v>
      </c>
      <c r="Z106">
        <v>1</v>
      </c>
      <c r="AA106">
        <v>361</v>
      </c>
      <c r="AB106">
        <v>1</v>
      </c>
      <c r="AC106">
        <v>361</v>
      </c>
      <c r="AD106">
        <v>1</v>
      </c>
      <c r="AE106">
        <v>361</v>
      </c>
      <c r="AF106">
        <v>1</v>
      </c>
      <c r="AG106">
        <v>361</v>
      </c>
      <c r="AH106">
        <v>1</v>
      </c>
      <c r="AI106">
        <v>361</v>
      </c>
      <c r="AJ106">
        <v>1</v>
      </c>
      <c r="AK106">
        <v>361</v>
      </c>
      <c r="AL106">
        <v>1</v>
      </c>
      <c r="AM106">
        <v>361</v>
      </c>
      <c r="AN106">
        <v>215</v>
      </c>
      <c r="AO106" t="s">
        <v>405</v>
      </c>
      <c r="AP106" t="s">
        <v>406</v>
      </c>
    </row>
    <row r="107" spans="1:42" x14ac:dyDescent="0.35">
      <c r="A107" t="s">
        <v>121</v>
      </c>
      <c r="B107" t="s">
        <v>122</v>
      </c>
      <c r="C107">
        <v>9</v>
      </c>
      <c r="D107">
        <v>1</v>
      </c>
      <c r="E107">
        <v>9</v>
      </c>
      <c r="F107">
        <v>1</v>
      </c>
      <c r="G107">
        <v>9</v>
      </c>
      <c r="H107">
        <v>1</v>
      </c>
      <c r="I107">
        <v>9</v>
      </c>
      <c r="J107">
        <v>1</v>
      </c>
      <c r="K107">
        <v>9</v>
      </c>
      <c r="L107">
        <v>1</v>
      </c>
      <c r="M107">
        <v>9</v>
      </c>
      <c r="N107">
        <v>1</v>
      </c>
      <c r="O107">
        <v>9</v>
      </c>
      <c r="P107">
        <v>0</v>
      </c>
      <c r="Q107">
        <v>0</v>
      </c>
      <c r="R107">
        <v>0</v>
      </c>
      <c r="S107">
        <v>1</v>
      </c>
      <c r="T107">
        <v>9</v>
      </c>
      <c r="U107">
        <v>1</v>
      </c>
      <c r="V107">
        <v>9</v>
      </c>
      <c r="W107">
        <v>30</v>
      </c>
      <c r="X107">
        <v>1</v>
      </c>
      <c r="Y107">
        <v>30</v>
      </c>
      <c r="Z107">
        <v>1</v>
      </c>
      <c r="AA107">
        <v>30</v>
      </c>
      <c r="AB107">
        <v>1</v>
      </c>
      <c r="AC107">
        <v>30</v>
      </c>
      <c r="AD107">
        <v>1</v>
      </c>
      <c r="AE107">
        <v>30</v>
      </c>
      <c r="AF107">
        <v>1</v>
      </c>
      <c r="AG107">
        <v>30</v>
      </c>
      <c r="AH107">
        <v>1</v>
      </c>
      <c r="AI107">
        <v>30</v>
      </c>
      <c r="AJ107">
        <v>1</v>
      </c>
      <c r="AK107">
        <v>30</v>
      </c>
      <c r="AL107">
        <v>1</v>
      </c>
      <c r="AM107">
        <v>30</v>
      </c>
      <c r="AN107">
        <v>9</v>
      </c>
      <c r="AO107" t="s">
        <v>407</v>
      </c>
      <c r="AP107" t="s">
        <v>408</v>
      </c>
    </row>
    <row r="108" spans="1:42" x14ac:dyDescent="0.35">
      <c r="A108" t="s">
        <v>121</v>
      </c>
      <c r="B108" t="s">
        <v>122</v>
      </c>
      <c r="C108">
        <v>18</v>
      </c>
      <c r="D108">
        <v>1</v>
      </c>
      <c r="E108">
        <v>18</v>
      </c>
      <c r="F108">
        <v>1</v>
      </c>
      <c r="G108">
        <v>18</v>
      </c>
      <c r="H108">
        <v>1</v>
      </c>
      <c r="I108">
        <v>18</v>
      </c>
      <c r="J108">
        <v>1</v>
      </c>
      <c r="K108">
        <v>18</v>
      </c>
      <c r="L108">
        <v>1</v>
      </c>
      <c r="M108">
        <v>18</v>
      </c>
      <c r="N108">
        <v>1</v>
      </c>
      <c r="O108">
        <v>18</v>
      </c>
      <c r="P108">
        <v>0</v>
      </c>
      <c r="Q108">
        <v>0</v>
      </c>
      <c r="R108">
        <v>0</v>
      </c>
      <c r="S108">
        <v>1</v>
      </c>
      <c r="T108">
        <v>18</v>
      </c>
      <c r="U108">
        <v>1</v>
      </c>
      <c r="V108">
        <v>18</v>
      </c>
      <c r="W108">
        <v>28</v>
      </c>
      <c r="X108">
        <v>1</v>
      </c>
      <c r="Y108">
        <v>28</v>
      </c>
      <c r="Z108">
        <v>1</v>
      </c>
      <c r="AA108">
        <v>28</v>
      </c>
      <c r="AB108">
        <v>1</v>
      </c>
      <c r="AC108">
        <v>28</v>
      </c>
      <c r="AD108">
        <v>1</v>
      </c>
      <c r="AE108">
        <v>28</v>
      </c>
      <c r="AF108">
        <v>1</v>
      </c>
      <c r="AG108">
        <v>28</v>
      </c>
      <c r="AH108">
        <v>1</v>
      </c>
      <c r="AI108">
        <v>28</v>
      </c>
      <c r="AJ108">
        <v>1</v>
      </c>
      <c r="AK108">
        <v>28</v>
      </c>
      <c r="AL108">
        <v>1</v>
      </c>
      <c r="AM108">
        <v>28</v>
      </c>
      <c r="AN108">
        <v>18</v>
      </c>
      <c r="AO108" t="s">
        <v>409</v>
      </c>
      <c r="AP108" t="s">
        <v>410</v>
      </c>
    </row>
    <row r="109" spans="1:42" x14ac:dyDescent="0.35">
      <c r="A109" t="s">
        <v>121</v>
      </c>
      <c r="B109" t="s">
        <v>122</v>
      </c>
      <c r="C109">
        <v>10</v>
      </c>
      <c r="D109">
        <v>1</v>
      </c>
      <c r="E109">
        <v>10</v>
      </c>
      <c r="F109">
        <v>1</v>
      </c>
      <c r="G109">
        <v>10</v>
      </c>
      <c r="H109">
        <v>1</v>
      </c>
      <c r="I109">
        <v>10</v>
      </c>
      <c r="J109">
        <v>1</v>
      </c>
      <c r="K109">
        <v>10</v>
      </c>
      <c r="L109">
        <v>1</v>
      </c>
      <c r="M109">
        <v>10</v>
      </c>
      <c r="N109">
        <v>1</v>
      </c>
      <c r="O109">
        <v>10</v>
      </c>
      <c r="P109">
        <v>0</v>
      </c>
      <c r="Q109">
        <v>0</v>
      </c>
      <c r="R109">
        <v>0</v>
      </c>
      <c r="S109">
        <v>1</v>
      </c>
      <c r="T109">
        <v>10</v>
      </c>
      <c r="U109">
        <v>1</v>
      </c>
      <c r="V109">
        <v>10</v>
      </c>
      <c r="W109">
        <v>31</v>
      </c>
      <c r="X109">
        <v>1</v>
      </c>
      <c r="Y109">
        <v>31</v>
      </c>
      <c r="Z109">
        <v>1</v>
      </c>
      <c r="AA109">
        <v>31</v>
      </c>
      <c r="AB109">
        <v>1</v>
      </c>
      <c r="AC109">
        <v>31</v>
      </c>
      <c r="AD109">
        <v>1</v>
      </c>
      <c r="AE109">
        <v>31</v>
      </c>
      <c r="AF109">
        <v>1</v>
      </c>
      <c r="AG109">
        <v>31</v>
      </c>
      <c r="AH109">
        <v>1</v>
      </c>
      <c r="AI109">
        <v>31</v>
      </c>
      <c r="AJ109">
        <v>1</v>
      </c>
      <c r="AK109">
        <v>31</v>
      </c>
      <c r="AL109">
        <v>1</v>
      </c>
      <c r="AM109">
        <v>31</v>
      </c>
      <c r="AN109">
        <v>10</v>
      </c>
      <c r="AO109" t="s">
        <v>411</v>
      </c>
      <c r="AP109" t="s">
        <v>412</v>
      </c>
    </row>
    <row r="110" spans="1:42" x14ac:dyDescent="0.35">
      <c r="A110" t="s">
        <v>123</v>
      </c>
      <c r="B110" t="s">
        <v>124</v>
      </c>
      <c r="C110">
        <v>8</v>
      </c>
      <c r="D110">
        <v>1</v>
      </c>
      <c r="E110">
        <v>8</v>
      </c>
      <c r="F110">
        <v>1</v>
      </c>
      <c r="G110">
        <v>8</v>
      </c>
      <c r="H110">
        <v>1</v>
      </c>
      <c r="I110">
        <v>8</v>
      </c>
      <c r="J110">
        <v>1</v>
      </c>
      <c r="K110">
        <v>8</v>
      </c>
      <c r="L110">
        <v>1</v>
      </c>
      <c r="M110">
        <v>8</v>
      </c>
      <c r="N110">
        <v>1</v>
      </c>
      <c r="O110">
        <v>8</v>
      </c>
      <c r="P110">
        <v>0</v>
      </c>
      <c r="Q110">
        <v>0</v>
      </c>
      <c r="R110">
        <v>0</v>
      </c>
      <c r="S110">
        <v>1</v>
      </c>
      <c r="T110">
        <v>8</v>
      </c>
      <c r="U110">
        <v>1</v>
      </c>
      <c r="V110">
        <v>8</v>
      </c>
      <c r="W110">
        <v>9</v>
      </c>
      <c r="X110">
        <v>1</v>
      </c>
      <c r="Y110">
        <v>9</v>
      </c>
      <c r="Z110">
        <v>1</v>
      </c>
      <c r="AA110">
        <v>9</v>
      </c>
      <c r="AB110">
        <v>1</v>
      </c>
      <c r="AC110">
        <v>9</v>
      </c>
      <c r="AD110">
        <v>0.88890000000000002</v>
      </c>
      <c r="AE110">
        <v>8</v>
      </c>
      <c r="AF110">
        <v>1</v>
      </c>
      <c r="AG110">
        <v>9</v>
      </c>
      <c r="AH110">
        <v>1</v>
      </c>
      <c r="AI110">
        <v>9</v>
      </c>
      <c r="AJ110">
        <v>1</v>
      </c>
      <c r="AK110">
        <v>9</v>
      </c>
      <c r="AL110">
        <v>1</v>
      </c>
      <c r="AM110">
        <v>9</v>
      </c>
      <c r="AN110">
        <v>8</v>
      </c>
      <c r="AO110" t="s">
        <v>413</v>
      </c>
      <c r="AP110" t="s">
        <v>414</v>
      </c>
    </row>
    <row r="111" spans="1:42" x14ac:dyDescent="0.35">
      <c r="A111" t="s">
        <v>123</v>
      </c>
      <c r="B111" t="s">
        <v>124</v>
      </c>
      <c r="C111">
        <v>65</v>
      </c>
      <c r="D111">
        <v>1</v>
      </c>
      <c r="E111">
        <v>65</v>
      </c>
      <c r="F111">
        <v>1</v>
      </c>
      <c r="G111">
        <v>65</v>
      </c>
      <c r="H111">
        <v>1</v>
      </c>
      <c r="I111">
        <v>65</v>
      </c>
      <c r="J111">
        <v>0.96919999999999995</v>
      </c>
      <c r="K111">
        <v>63</v>
      </c>
      <c r="L111">
        <v>0.96919999999999995</v>
      </c>
      <c r="M111">
        <v>63</v>
      </c>
      <c r="N111">
        <v>0.9385</v>
      </c>
      <c r="O111">
        <v>61</v>
      </c>
      <c r="P111">
        <v>6</v>
      </c>
      <c r="Q111">
        <v>1</v>
      </c>
      <c r="R111">
        <v>6</v>
      </c>
      <c r="S111">
        <v>0.9385</v>
      </c>
      <c r="T111">
        <v>61</v>
      </c>
      <c r="U111">
        <v>1</v>
      </c>
      <c r="V111">
        <v>65</v>
      </c>
      <c r="W111">
        <v>232</v>
      </c>
      <c r="X111">
        <v>1</v>
      </c>
      <c r="Y111">
        <v>232</v>
      </c>
      <c r="Z111">
        <v>1</v>
      </c>
      <c r="AA111">
        <v>232</v>
      </c>
      <c r="AB111">
        <v>0.98280000000000001</v>
      </c>
      <c r="AC111">
        <v>228</v>
      </c>
      <c r="AD111">
        <v>0.95689999999999997</v>
      </c>
      <c r="AE111">
        <v>222</v>
      </c>
      <c r="AF111">
        <v>0.99139999999999995</v>
      </c>
      <c r="AG111">
        <v>230</v>
      </c>
      <c r="AH111">
        <v>0.99139999999999995</v>
      </c>
      <c r="AI111">
        <v>230</v>
      </c>
      <c r="AJ111">
        <v>0.99139999999999995</v>
      </c>
      <c r="AK111">
        <v>230</v>
      </c>
      <c r="AL111">
        <v>1</v>
      </c>
      <c r="AM111">
        <v>232</v>
      </c>
      <c r="AN111">
        <v>65</v>
      </c>
      <c r="AO111" t="s">
        <v>415</v>
      </c>
      <c r="AP111" t="s">
        <v>416</v>
      </c>
    </row>
    <row r="112" spans="1:42" x14ac:dyDescent="0.35">
      <c r="A112" t="s">
        <v>123</v>
      </c>
      <c r="B112" t="s">
        <v>124</v>
      </c>
      <c r="C112">
        <v>11</v>
      </c>
      <c r="D112">
        <v>1</v>
      </c>
      <c r="E112">
        <v>11</v>
      </c>
      <c r="F112">
        <v>1</v>
      </c>
      <c r="G112">
        <v>11</v>
      </c>
      <c r="H112">
        <v>1</v>
      </c>
      <c r="I112">
        <v>11</v>
      </c>
      <c r="J112">
        <v>1</v>
      </c>
      <c r="K112">
        <v>11</v>
      </c>
      <c r="L112">
        <v>1</v>
      </c>
      <c r="M112">
        <v>11</v>
      </c>
      <c r="N112">
        <v>0.36359999999999998</v>
      </c>
      <c r="O112">
        <v>0</v>
      </c>
      <c r="P112">
        <v>0</v>
      </c>
      <c r="Q112">
        <v>0</v>
      </c>
      <c r="R112">
        <v>0</v>
      </c>
      <c r="S112">
        <v>0.36359999999999998</v>
      </c>
      <c r="T112">
        <v>0</v>
      </c>
      <c r="U112">
        <v>1</v>
      </c>
      <c r="V112">
        <v>11</v>
      </c>
      <c r="W112">
        <v>31</v>
      </c>
      <c r="X112">
        <v>1</v>
      </c>
      <c r="Y112">
        <v>31</v>
      </c>
      <c r="Z112">
        <v>1</v>
      </c>
      <c r="AA112">
        <v>31</v>
      </c>
      <c r="AB112">
        <v>1</v>
      </c>
      <c r="AC112">
        <v>31</v>
      </c>
      <c r="AD112">
        <v>1</v>
      </c>
      <c r="AE112">
        <v>31</v>
      </c>
      <c r="AF112">
        <v>1</v>
      </c>
      <c r="AG112">
        <v>31</v>
      </c>
      <c r="AH112">
        <v>1</v>
      </c>
      <c r="AI112">
        <v>31</v>
      </c>
      <c r="AJ112">
        <v>1</v>
      </c>
      <c r="AK112">
        <v>31</v>
      </c>
      <c r="AL112">
        <v>1</v>
      </c>
      <c r="AM112">
        <v>31</v>
      </c>
      <c r="AN112">
        <v>11</v>
      </c>
      <c r="AO112" t="s">
        <v>417</v>
      </c>
      <c r="AP112" t="s">
        <v>418</v>
      </c>
    </row>
    <row r="113" spans="1:42" x14ac:dyDescent="0.35">
      <c r="A113" t="s">
        <v>123</v>
      </c>
      <c r="B113" t="s">
        <v>124</v>
      </c>
      <c r="C113">
        <v>35</v>
      </c>
      <c r="D113">
        <v>1</v>
      </c>
      <c r="E113">
        <v>35</v>
      </c>
      <c r="F113">
        <v>1</v>
      </c>
      <c r="G113">
        <v>35</v>
      </c>
      <c r="H113">
        <v>1</v>
      </c>
      <c r="I113">
        <v>35</v>
      </c>
      <c r="J113">
        <v>1</v>
      </c>
      <c r="K113">
        <v>35</v>
      </c>
      <c r="L113">
        <v>1</v>
      </c>
      <c r="M113">
        <v>35</v>
      </c>
      <c r="N113">
        <v>0.77139999999999997</v>
      </c>
      <c r="O113">
        <v>27</v>
      </c>
      <c r="P113">
        <v>21</v>
      </c>
      <c r="Q113">
        <v>1</v>
      </c>
      <c r="R113">
        <v>21</v>
      </c>
      <c r="S113">
        <v>0.77139999999999997</v>
      </c>
      <c r="T113">
        <v>27</v>
      </c>
      <c r="U113">
        <v>1</v>
      </c>
      <c r="V113">
        <v>35</v>
      </c>
      <c r="W113">
        <v>42</v>
      </c>
      <c r="X113">
        <v>1</v>
      </c>
      <c r="Y113">
        <v>42</v>
      </c>
      <c r="Z113">
        <v>1</v>
      </c>
      <c r="AA113">
        <v>42</v>
      </c>
      <c r="AB113">
        <v>1</v>
      </c>
      <c r="AC113">
        <v>42</v>
      </c>
      <c r="AD113">
        <v>1</v>
      </c>
      <c r="AE113">
        <v>42</v>
      </c>
      <c r="AF113">
        <v>0.95240000000000002</v>
      </c>
      <c r="AG113">
        <v>40</v>
      </c>
      <c r="AH113">
        <v>0.95240000000000002</v>
      </c>
      <c r="AI113">
        <v>40</v>
      </c>
      <c r="AJ113">
        <v>0.95240000000000002</v>
      </c>
      <c r="AK113">
        <v>40</v>
      </c>
      <c r="AL113">
        <v>1</v>
      </c>
      <c r="AM113">
        <v>42</v>
      </c>
      <c r="AN113">
        <v>35</v>
      </c>
      <c r="AO113" t="s">
        <v>419</v>
      </c>
      <c r="AP113" t="s">
        <v>420</v>
      </c>
    </row>
    <row r="114" spans="1:42" x14ac:dyDescent="0.35">
      <c r="A114" t="s">
        <v>123</v>
      </c>
      <c r="B114" t="s">
        <v>124</v>
      </c>
      <c r="C114">
        <v>15</v>
      </c>
      <c r="D114">
        <v>1</v>
      </c>
      <c r="E114">
        <v>15</v>
      </c>
      <c r="F114">
        <v>1</v>
      </c>
      <c r="G114">
        <v>15</v>
      </c>
      <c r="H114">
        <v>1</v>
      </c>
      <c r="I114">
        <v>15</v>
      </c>
      <c r="J114">
        <v>0.86670000000000003</v>
      </c>
      <c r="K114">
        <v>13</v>
      </c>
      <c r="L114">
        <v>0.8</v>
      </c>
      <c r="M114">
        <v>12</v>
      </c>
      <c r="N114">
        <v>0.1333</v>
      </c>
      <c r="O114">
        <v>0</v>
      </c>
      <c r="P114">
        <v>0</v>
      </c>
      <c r="Q114">
        <v>0</v>
      </c>
      <c r="R114">
        <v>0</v>
      </c>
      <c r="S114">
        <v>0.1333</v>
      </c>
      <c r="T114">
        <v>0</v>
      </c>
      <c r="U114">
        <v>1</v>
      </c>
      <c r="V114">
        <v>15</v>
      </c>
      <c r="W114">
        <v>25</v>
      </c>
      <c r="X114">
        <v>1</v>
      </c>
      <c r="Y114">
        <v>25</v>
      </c>
      <c r="Z114">
        <v>1</v>
      </c>
      <c r="AA114">
        <v>25</v>
      </c>
      <c r="AB114">
        <v>0.92</v>
      </c>
      <c r="AC114">
        <v>23</v>
      </c>
      <c r="AD114">
        <v>0.88</v>
      </c>
      <c r="AE114">
        <v>22</v>
      </c>
      <c r="AF114">
        <v>0.88</v>
      </c>
      <c r="AG114">
        <v>22</v>
      </c>
      <c r="AH114">
        <v>0.88</v>
      </c>
      <c r="AI114">
        <v>22</v>
      </c>
      <c r="AJ114">
        <v>0.88</v>
      </c>
      <c r="AK114">
        <v>22</v>
      </c>
      <c r="AL114">
        <v>1</v>
      </c>
      <c r="AM114">
        <v>25</v>
      </c>
      <c r="AN114">
        <v>15</v>
      </c>
      <c r="AO114" t="s">
        <v>421</v>
      </c>
      <c r="AP114" t="s">
        <v>422</v>
      </c>
    </row>
    <row r="115" spans="1:42" x14ac:dyDescent="0.35">
      <c r="A115" t="s">
        <v>123</v>
      </c>
      <c r="B115" t="s">
        <v>124</v>
      </c>
      <c r="C115">
        <v>14</v>
      </c>
      <c r="D115">
        <v>1</v>
      </c>
      <c r="E115">
        <v>14</v>
      </c>
      <c r="F115">
        <v>1</v>
      </c>
      <c r="G115">
        <v>14</v>
      </c>
      <c r="H115">
        <v>1</v>
      </c>
      <c r="I115">
        <v>14</v>
      </c>
      <c r="J115">
        <v>0.71430000000000005</v>
      </c>
      <c r="K115">
        <v>10</v>
      </c>
      <c r="L115">
        <v>0.64290000000000003</v>
      </c>
      <c r="M115">
        <v>9</v>
      </c>
      <c r="N115">
        <v>0.64290000000000003</v>
      </c>
      <c r="O115">
        <v>9</v>
      </c>
      <c r="P115">
        <v>0</v>
      </c>
      <c r="Q115">
        <v>0</v>
      </c>
      <c r="R115">
        <v>0</v>
      </c>
      <c r="S115">
        <v>0.64290000000000003</v>
      </c>
      <c r="T115">
        <v>9</v>
      </c>
      <c r="U115">
        <v>1</v>
      </c>
      <c r="V115">
        <v>14</v>
      </c>
      <c r="W115">
        <v>21</v>
      </c>
      <c r="X115">
        <v>1</v>
      </c>
      <c r="Y115">
        <v>21</v>
      </c>
      <c r="Z115">
        <v>1</v>
      </c>
      <c r="AA115">
        <v>21</v>
      </c>
      <c r="AB115">
        <v>0.71430000000000005</v>
      </c>
      <c r="AC115">
        <v>15</v>
      </c>
      <c r="AD115">
        <v>0.47620000000000001</v>
      </c>
      <c r="AE115">
        <v>10</v>
      </c>
      <c r="AF115">
        <v>0.66669999999999996</v>
      </c>
      <c r="AG115">
        <v>14</v>
      </c>
      <c r="AH115">
        <v>0.66669999999999996</v>
      </c>
      <c r="AI115">
        <v>14</v>
      </c>
      <c r="AJ115">
        <v>0.66669999999999996</v>
      </c>
      <c r="AK115">
        <v>14</v>
      </c>
      <c r="AL115">
        <v>1</v>
      </c>
      <c r="AM115">
        <v>21</v>
      </c>
      <c r="AN115">
        <v>14</v>
      </c>
      <c r="AO115" t="s">
        <v>423</v>
      </c>
      <c r="AP115" t="s">
        <v>424</v>
      </c>
    </row>
    <row r="116" spans="1:42" x14ac:dyDescent="0.35">
      <c r="A116" t="s">
        <v>123</v>
      </c>
      <c r="B116" t="s">
        <v>124</v>
      </c>
      <c r="C116">
        <v>61</v>
      </c>
      <c r="D116">
        <v>1</v>
      </c>
      <c r="E116">
        <v>61</v>
      </c>
      <c r="F116">
        <v>1</v>
      </c>
      <c r="G116">
        <v>61</v>
      </c>
      <c r="H116">
        <v>1</v>
      </c>
      <c r="I116">
        <v>61</v>
      </c>
      <c r="J116">
        <v>0.98360000000000003</v>
      </c>
      <c r="K116">
        <v>60</v>
      </c>
      <c r="L116">
        <v>0.95079999999999998</v>
      </c>
      <c r="M116">
        <v>58</v>
      </c>
      <c r="N116">
        <v>0.86890000000000001</v>
      </c>
      <c r="O116">
        <v>53</v>
      </c>
      <c r="P116">
        <v>29</v>
      </c>
      <c r="Q116">
        <v>1</v>
      </c>
      <c r="R116">
        <v>29</v>
      </c>
      <c r="S116">
        <v>0.86890000000000001</v>
      </c>
      <c r="T116">
        <v>53</v>
      </c>
      <c r="U116">
        <v>1</v>
      </c>
      <c r="V116">
        <v>61</v>
      </c>
      <c r="W116">
        <v>75</v>
      </c>
      <c r="X116">
        <v>1</v>
      </c>
      <c r="Y116">
        <v>75</v>
      </c>
      <c r="Z116">
        <v>1</v>
      </c>
      <c r="AA116">
        <v>75</v>
      </c>
      <c r="AB116">
        <v>0.98670000000000002</v>
      </c>
      <c r="AC116">
        <v>74</v>
      </c>
      <c r="AD116">
        <v>0.94669999999999999</v>
      </c>
      <c r="AE116">
        <v>71</v>
      </c>
      <c r="AF116">
        <v>0.97330000000000005</v>
      </c>
      <c r="AG116">
        <v>73</v>
      </c>
      <c r="AH116">
        <v>0.97330000000000005</v>
      </c>
      <c r="AI116">
        <v>73</v>
      </c>
      <c r="AJ116">
        <v>0.97330000000000005</v>
      </c>
      <c r="AK116">
        <v>73</v>
      </c>
      <c r="AL116">
        <v>1</v>
      </c>
      <c r="AM116">
        <v>75</v>
      </c>
      <c r="AN116">
        <v>61</v>
      </c>
      <c r="AO116" t="s">
        <v>425</v>
      </c>
      <c r="AP116" t="s">
        <v>426</v>
      </c>
    </row>
    <row r="117" spans="1:42" x14ac:dyDescent="0.35">
      <c r="A117" t="s">
        <v>123</v>
      </c>
      <c r="B117" t="s">
        <v>124</v>
      </c>
      <c r="C117">
        <v>94</v>
      </c>
      <c r="D117">
        <v>1</v>
      </c>
      <c r="E117">
        <v>94</v>
      </c>
      <c r="F117">
        <v>1</v>
      </c>
      <c r="G117">
        <v>94</v>
      </c>
      <c r="H117">
        <v>1</v>
      </c>
      <c r="I117">
        <v>94</v>
      </c>
      <c r="J117">
        <v>1</v>
      </c>
      <c r="K117">
        <v>94</v>
      </c>
      <c r="L117">
        <v>0.93620000000000003</v>
      </c>
      <c r="M117">
        <v>88</v>
      </c>
      <c r="N117">
        <v>0.71279999999999999</v>
      </c>
      <c r="O117">
        <v>67</v>
      </c>
      <c r="P117">
        <v>0</v>
      </c>
      <c r="Q117">
        <v>0</v>
      </c>
      <c r="R117">
        <v>0</v>
      </c>
      <c r="S117">
        <v>0.71279999999999999</v>
      </c>
      <c r="T117">
        <v>67</v>
      </c>
      <c r="U117">
        <v>1</v>
      </c>
      <c r="V117">
        <v>94</v>
      </c>
      <c r="W117">
        <v>109</v>
      </c>
      <c r="X117">
        <v>1</v>
      </c>
      <c r="Y117">
        <v>109</v>
      </c>
      <c r="Z117">
        <v>1</v>
      </c>
      <c r="AA117">
        <v>109</v>
      </c>
      <c r="AB117">
        <v>1</v>
      </c>
      <c r="AC117">
        <v>109</v>
      </c>
      <c r="AD117">
        <v>0.92659999999999998</v>
      </c>
      <c r="AE117">
        <v>101</v>
      </c>
      <c r="AF117">
        <v>0.99080000000000001</v>
      </c>
      <c r="AG117">
        <v>108</v>
      </c>
      <c r="AH117">
        <v>0.99080000000000001</v>
      </c>
      <c r="AI117">
        <v>108</v>
      </c>
      <c r="AJ117">
        <v>0.98170000000000002</v>
      </c>
      <c r="AK117">
        <v>107</v>
      </c>
      <c r="AL117">
        <v>1</v>
      </c>
      <c r="AM117">
        <v>109</v>
      </c>
      <c r="AN117">
        <v>94</v>
      </c>
      <c r="AO117" t="s">
        <v>427</v>
      </c>
      <c r="AP117" t="s">
        <v>428</v>
      </c>
    </row>
    <row r="118" spans="1:42" x14ac:dyDescent="0.35">
      <c r="A118" t="s">
        <v>123</v>
      </c>
      <c r="B118" t="s">
        <v>124</v>
      </c>
      <c r="C118">
        <v>26</v>
      </c>
      <c r="D118">
        <v>1</v>
      </c>
      <c r="E118">
        <v>26</v>
      </c>
      <c r="F118">
        <v>1</v>
      </c>
      <c r="G118">
        <v>26</v>
      </c>
      <c r="H118">
        <v>1</v>
      </c>
      <c r="I118">
        <v>26</v>
      </c>
      <c r="J118">
        <v>1</v>
      </c>
      <c r="K118">
        <v>26</v>
      </c>
      <c r="L118">
        <v>0.88460000000000005</v>
      </c>
      <c r="M118">
        <v>23</v>
      </c>
      <c r="N118">
        <v>1</v>
      </c>
      <c r="O118">
        <v>26</v>
      </c>
      <c r="P118">
        <v>8</v>
      </c>
      <c r="Q118">
        <v>1</v>
      </c>
      <c r="R118">
        <v>8</v>
      </c>
      <c r="S118">
        <v>1</v>
      </c>
      <c r="T118">
        <v>26</v>
      </c>
      <c r="U118">
        <v>1</v>
      </c>
      <c r="V118">
        <v>26</v>
      </c>
      <c r="W118">
        <v>36</v>
      </c>
      <c r="X118">
        <v>1</v>
      </c>
      <c r="Y118">
        <v>36</v>
      </c>
      <c r="Z118">
        <v>1</v>
      </c>
      <c r="AA118">
        <v>36</v>
      </c>
      <c r="AB118">
        <v>1</v>
      </c>
      <c r="AC118">
        <v>36</v>
      </c>
      <c r="AD118">
        <v>0.91669999999999996</v>
      </c>
      <c r="AE118">
        <v>33</v>
      </c>
      <c r="AF118">
        <v>1</v>
      </c>
      <c r="AG118">
        <v>36</v>
      </c>
      <c r="AH118">
        <v>1</v>
      </c>
      <c r="AI118">
        <v>36</v>
      </c>
      <c r="AJ118">
        <v>1</v>
      </c>
      <c r="AK118">
        <v>36</v>
      </c>
      <c r="AL118">
        <v>1</v>
      </c>
      <c r="AM118">
        <v>36</v>
      </c>
      <c r="AN118">
        <v>26</v>
      </c>
      <c r="AO118" t="s">
        <v>429</v>
      </c>
      <c r="AP118" t="s">
        <v>430</v>
      </c>
    </row>
    <row r="119" spans="1:42" x14ac:dyDescent="0.35">
      <c r="A119" t="s">
        <v>125</v>
      </c>
      <c r="B119" t="s">
        <v>126</v>
      </c>
      <c r="C119">
        <v>32</v>
      </c>
      <c r="D119">
        <v>1</v>
      </c>
      <c r="E119">
        <v>32</v>
      </c>
      <c r="F119">
        <v>1</v>
      </c>
      <c r="G119">
        <v>32</v>
      </c>
      <c r="H119">
        <v>1</v>
      </c>
      <c r="I119">
        <v>32</v>
      </c>
      <c r="J119">
        <v>1</v>
      </c>
      <c r="K119">
        <v>32</v>
      </c>
      <c r="L119">
        <v>1</v>
      </c>
      <c r="M119">
        <v>32</v>
      </c>
      <c r="N119">
        <v>0.6875</v>
      </c>
      <c r="O119">
        <v>22</v>
      </c>
      <c r="P119">
        <v>6</v>
      </c>
      <c r="Q119">
        <v>1</v>
      </c>
      <c r="R119">
        <v>6</v>
      </c>
      <c r="S119">
        <v>0.6875</v>
      </c>
      <c r="T119">
        <v>22</v>
      </c>
      <c r="U119">
        <v>1</v>
      </c>
      <c r="V119">
        <v>32</v>
      </c>
      <c r="W119">
        <v>39</v>
      </c>
      <c r="X119">
        <v>1</v>
      </c>
      <c r="Y119">
        <v>39</v>
      </c>
      <c r="Z119">
        <v>1</v>
      </c>
      <c r="AA119">
        <v>39</v>
      </c>
      <c r="AB119">
        <v>1</v>
      </c>
      <c r="AC119">
        <v>39</v>
      </c>
      <c r="AD119">
        <v>1</v>
      </c>
      <c r="AE119">
        <v>39</v>
      </c>
      <c r="AF119">
        <v>0.97440000000000004</v>
      </c>
      <c r="AG119">
        <v>38</v>
      </c>
      <c r="AH119">
        <v>0</v>
      </c>
      <c r="AI119">
        <v>0</v>
      </c>
      <c r="AJ119">
        <v>0</v>
      </c>
      <c r="AK119">
        <v>0</v>
      </c>
      <c r="AL119">
        <v>1</v>
      </c>
      <c r="AM119">
        <v>39</v>
      </c>
      <c r="AN119">
        <v>32</v>
      </c>
      <c r="AO119" t="s">
        <v>431</v>
      </c>
      <c r="AP119" t="s">
        <v>432</v>
      </c>
    </row>
    <row r="120" spans="1:42" x14ac:dyDescent="0.35">
      <c r="A120" t="s">
        <v>125</v>
      </c>
      <c r="B120" t="s">
        <v>126</v>
      </c>
      <c r="C120">
        <v>66</v>
      </c>
      <c r="D120">
        <v>1</v>
      </c>
      <c r="E120">
        <v>66</v>
      </c>
      <c r="F120">
        <v>1</v>
      </c>
      <c r="G120">
        <v>66</v>
      </c>
      <c r="H120">
        <v>1</v>
      </c>
      <c r="I120">
        <v>66</v>
      </c>
      <c r="J120">
        <v>1</v>
      </c>
      <c r="K120">
        <v>66</v>
      </c>
      <c r="L120">
        <v>1</v>
      </c>
      <c r="M120">
        <v>66</v>
      </c>
      <c r="N120">
        <v>0.90910000000000002</v>
      </c>
      <c r="O120">
        <v>60</v>
      </c>
      <c r="P120">
        <v>15</v>
      </c>
      <c r="Q120">
        <v>1</v>
      </c>
      <c r="R120">
        <v>15</v>
      </c>
      <c r="S120">
        <v>0.90910000000000002</v>
      </c>
      <c r="T120">
        <v>60</v>
      </c>
      <c r="U120">
        <v>1</v>
      </c>
      <c r="V120">
        <v>66</v>
      </c>
      <c r="W120">
        <v>78</v>
      </c>
      <c r="X120">
        <v>1</v>
      </c>
      <c r="Y120">
        <v>78</v>
      </c>
      <c r="Z120">
        <v>1</v>
      </c>
      <c r="AA120">
        <v>78</v>
      </c>
      <c r="AB120">
        <v>1</v>
      </c>
      <c r="AC120">
        <v>78</v>
      </c>
      <c r="AD120">
        <v>1</v>
      </c>
      <c r="AE120">
        <v>78</v>
      </c>
      <c r="AF120">
        <v>1</v>
      </c>
      <c r="AG120">
        <v>78</v>
      </c>
      <c r="AH120">
        <v>3.85E-2</v>
      </c>
      <c r="AI120">
        <v>0</v>
      </c>
      <c r="AJ120">
        <v>2.5600000000000001E-2</v>
      </c>
      <c r="AK120">
        <v>0</v>
      </c>
      <c r="AL120">
        <v>1</v>
      </c>
      <c r="AM120">
        <v>78</v>
      </c>
      <c r="AN120">
        <v>66</v>
      </c>
      <c r="AO120" t="s">
        <v>433</v>
      </c>
      <c r="AP120" t="s">
        <v>434</v>
      </c>
    </row>
    <row r="121" spans="1:42" x14ac:dyDescent="0.35">
      <c r="A121" t="s">
        <v>125</v>
      </c>
      <c r="B121" t="s">
        <v>126</v>
      </c>
      <c r="C121">
        <v>124</v>
      </c>
      <c r="D121">
        <v>1</v>
      </c>
      <c r="E121">
        <v>124</v>
      </c>
      <c r="F121">
        <v>1</v>
      </c>
      <c r="G121">
        <v>124</v>
      </c>
      <c r="H121">
        <v>1</v>
      </c>
      <c r="I121">
        <v>124</v>
      </c>
      <c r="J121">
        <v>1</v>
      </c>
      <c r="K121">
        <v>124</v>
      </c>
      <c r="L121">
        <v>1</v>
      </c>
      <c r="M121">
        <v>124</v>
      </c>
      <c r="N121">
        <v>0.7661</v>
      </c>
      <c r="O121">
        <v>95</v>
      </c>
      <c r="P121">
        <v>10</v>
      </c>
      <c r="Q121">
        <v>1</v>
      </c>
      <c r="R121">
        <v>10</v>
      </c>
      <c r="S121">
        <v>0.7661</v>
      </c>
      <c r="T121">
        <v>95</v>
      </c>
      <c r="U121">
        <v>1</v>
      </c>
      <c r="V121">
        <v>124</v>
      </c>
      <c r="W121">
        <v>187</v>
      </c>
      <c r="X121">
        <v>1</v>
      </c>
      <c r="Y121">
        <v>187</v>
      </c>
      <c r="Z121">
        <v>1</v>
      </c>
      <c r="AA121">
        <v>187</v>
      </c>
      <c r="AB121">
        <v>1</v>
      </c>
      <c r="AC121">
        <v>187</v>
      </c>
      <c r="AD121">
        <v>1</v>
      </c>
      <c r="AE121">
        <v>187</v>
      </c>
      <c r="AF121">
        <v>0.98399999999999999</v>
      </c>
      <c r="AG121">
        <v>184</v>
      </c>
      <c r="AH121">
        <v>2.1399999999999999E-2</v>
      </c>
      <c r="AI121">
        <v>0</v>
      </c>
      <c r="AJ121">
        <v>0</v>
      </c>
      <c r="AK121">
        <v>0</v>
      </c>
      <c r="AL121">
        <v>1</v>
      </c>
      <c r="AM121">
        <v>187</v>
      </c>
      <c r="AN121">
        <v>124</v>
      </c>
      <c r="AO121" t="s">
        <v>435</v>
      </c>
      <c r="AP121" t="s">
        <v>436</v>
      </c>
    </row>
    <row r="122" spans="1:42" x14ac:dyDescent="0.35">
      <c r="A122" t="s">
        <v>127</v>
      </c>
      <c r="B122" t="s">
        <v>128</v>
      </c>
      <c r="C122">
        <v>83</v>
      </c>
      <c r="D122">
        <v>1</v>
      </c>
      <c r="E122">
        <v>83</v>
      </c>
      <c r="F122">
        <v>1</v>
      </c>
      <c r="G122">
        <v>83</v>
      </c>
      <c r="H122">
        <v>0.96389999999999998</v>
      </c>
      <c r="I122">
        <v>80</v>
      </c>
      <c r="J122">
        <v>0.97589999999999999</v>
      </c>
      <c r="K122">
        <v>81</v>
      </c>
      <c r="L122">
        <v>0.92769999999999997</v>
      </c>
      <c r="M122">
        <v>77</v>
      </c>
      <c r="N122">
        <v>0.96389999999999998</v>
      </c>
      <c r="O122">
        <v>80</v>
      </c>
      <c r="P122">
        <v>47</v>
      </c>
      <c r="Q122">
        <v>1</v>
      </c>
      <c r="R122">
        <v>47</v>
      </c>
      <c r="S122">
        <v>0.72289999999999999</v>
      </c>
      <c r="T122">
        <v>60</v>
      </c>
      <c r="U122">
        <v>1</v>
      </c>
      <c r="V122">
        <v>83</v>
      </c>
      <c r="W122">
        <v>125</v>
      </c>
      <c r="X122">
        <v>1</v>
      </c>
      <c r="Y122">
        <v>125</v>
      </c>
      <c r="Z122">
        <v>0.99199999999999999</v>
      </c>
      <c r="AA122">
        <v>124</v>
      </c>
      <c r="AB122">
        <v>0.98399999999999999</v>
      </c>
      <c r="AC122">
        <v>123</v>
      </c>
      <c r="AD122">
        <v>0.97599999999999998</v>
      </c>
      <c r="AE122">
        <v>122</v>
      </c>
      <c r="AF122">
        <v>0.72</v>
      </c>
      <c r="AG122">
        <v>90</v>
      </c>
      <c r="AH122">
        <v>0.216</v>
      </c>
      <c r="AI122">
        <v>27</v>
      </c>
      <c r="AJ122">
        <v>0</v>
      </c>
      <c r="AK122">
        <v>0</v>
      </c>
      <c r="AL122">
        <v>1</v>
      </c>
      <c r="AM122">
        <v>125</v>
      </c>
      <c r="AN122">
        <v>83</v>
      </c>
      <c r="AO122" t="s">
        <v>437</v>
      </c>
      <c r="AP122" t="s">
        <v>438</v>
      </c>
    </row>
    <row r="123" spans="1:42" x14ac:dyDescent="0.35">
      <c r="A123" t="s">
        <v>127</v>
      </c>
      <c r="B123" t="s">
        <v>128</v>
      </c>
      <c r="C123">
        <v>0</v>
      </c>
      <c r="D123">
        <v>0</v>
      </c>
      <c r="E123">
        <v>0</v>
      </c>
      <c r="F123">
        <v>0</v>
      </c>
      <c r="G123">
        <v>0</v>
      </c>
      <c r="H123">
        <v>0</v>
      </c>
      <c r="I123">
        <v>0</v>
      </c>
      <c r="J123">
        <v>0</v>
      </c>
      <c r="K123">
        <v>0</v>
      </c>
      <c r="L123">
        <v>0</v>
      </c>
      <c r="M123">
        <v>0</v>
      </c>
      <c r="N123">
        <v>0</v>
      </c>
      <c r="O123">
        <v>0</v>
      </c>
      <c r="P123">
        <v>0</v>
      </c>
      <c r="Q123">
        <v>0</v>
      </c>
      <c r="R123">
        <v>0</v>
      </c>
      <c r="S123">
        <v>0</v>
      </c>
      <c r="T123">
        <v>0</v>
      </c>
      <c r="U123">
        <v>0</v>
      </c>
      <c r="V123">
        <v>0</v>
      </c>
      <c r="W123">
        <v>0</v>
      </c>
      <c r="X123">
        <v>0</v>
      </c>
      <c r="Y123">
        <v>0</v>
      </c>
      <c r="Z123">
        <v>0</v>
      </c>
      <c r="AA123">
        <v>0</v>
      </c>
      <c r="AB123">
        <v>0</v>
      </c>
      <c r="AC123">
        <v>0</v>
      </c>
      <c r="AD123">
        <v>0</v>
      </c>
      <c r="AE123">
        <v>0</v>
      </c>
      <c r="AF123">
        <v>0</v>
      </c>
      <c r="AG123">
        <v>0</v>
      </c>
      <c r="AH123">
        <v>0</v>
      </c>
      <c r="AI123">
        <v>0</v>
      </c>
      <c r="AJ123">
        <v>0</v>
      </c>
      <c r="AK123">
        <v>0</v>
      </c>
      <c r="AL123">
        <v>0</v>
      </c>
      <c r="AM123">
        <v>0</v>
      </c>
      <c r="AN123">
        <v>0</v>
      </c>
      <c r="AO123" t="s">
        <v>439</v>
      </c>
      <c r="AP123" t="s">
        <v>440</v>
      </c>
    </row>
    <row r="124" spans="1:42" x14ac:dyDescent="0.35">
      <c r="A124" t="s">
        <v>127</v>
      </c>
      <c r="B124" t="s">
        <v>128</v>
      </c>
      <c r="C124">
        <v>75</v>
      </c>
      <c r="D124">
        <v>1</v>
      </c>
      <c r="E124">
        <v>75</v>
      </c>
      <c r="F124">
        <v>1</v>
      </c>
      <c r="G124">
        <v>75</v>
      </c>
      <c r="H124">
        <v>0.98670000000000002</v>
      </c>
      <c r="I124">
        <v>74</v>
      </c>
      <c r="J124">
        <v>0.98670000000000002</v>
      </c>
      <c r="K124">
        <v>74</v>
      </c>
      <c r="L124">
        <v>0.97330000000000005</v>
      </c>
      <c r="M124">
        <v>73</v>
      </c>
      <c r="N124">
        <v>0.81330000000000002</v>
      </c>
      <c r="O124">
        <v>61</v>
      </c>
      <c r="P124">
        <v>36</v>
      </c>
      <c r="Q124">
        <v>1</v>
      </c>
      <c r="R124">
        <v>36</v>
      </c>
      <c r="S124">
        <v>0.62670000000000003</v>
      </c>
      <c r="T124">
        <v>47</v>
      </c>
      <c r="U124">
        <v>1</v>
      </c>
      <c r="V124">
        <v>75</v>
      </c>
      <c r="W124">
        <v>137</v>
      </c>
      <c r="X124">
        <v>1</v>
      </c>
      <c r="Y124">
        <v>137</v>
      </c>
      <c r="Z124">
        <v>1</v>
      </c>
      <c r="AA124">
        <v>137</v>
      </c>
      <c r="AB124">
        <v>0.99270000000000003</v>
      </c>
      <c r="AC124">
        <v>136</v>
      </c>
      <c r="AD124">
        <v>0.99270000000000003</v>
      </c>
      <c r="AE124">
        <v>136</v>
      </c>
      <c r="AF124">
        <v>0.79559999999999997</v>
      </c>
      <c r="AG124">
        <v>109</v>
      </c>
      <c r="AH124">
        <v>0.16789999999999999</v>
      </c>
      <c r="AI124">
        <v>23</v>
      </c>
      <c r="AJ124">
        <v>0</v>
      </c>
      <c r="AK124">
        <v>0</v>
      </c>
      <c r="AL124">
        <v>1</v>
      </c>
      <c r="AM124">
        <v>137</v>
      </c>
      <c r="AN124">
        <v>75</v>
      </c>
      <c r="AO124" t="s">
        <v>441</v>
      </c>
      <c r="AP124" t="s">
        <v>442</v>
      </c>
    </row>
    <row r="125" spans="1:42" x14ac:dyDescent="0.35">
      <c r="A125" t="s">
        <v>127</v>
      </c>
      <c r="B125" t="s">
        <v>128</v>
      </c>
      <c r="C125">
        <v>66</v>
      </c>
      <c r="D125">
        <v>1</v>
      </c>
      <c r="E125">
        <v>66</v>
      </c>
      <c r="F125">
        <v>1</v>
      </c>
      <c r="G125">
        <v>66</v>
      </c>
      <c r="H125">
        <v>1</v>
      </c>
      <c r="I125">
        <v>66</v>
      </c>
      <c r="J125">
        <v>0.96970000000000001</v>
      </c>
      <c r="K125">
        <v>64</v>
      </c>
      <c r="L125">
        <v>0.92420000000000002</v>
      </c>
      <c r="M125">
        <v>61</v>
      </c>
      <c r="N125">
        <v>0.69699999999999995</v>
      </c>
      <c r="O125">
        <v>46</v>
      </c>
      <c r="P125">
        <v>20</v>
      </c>
      <c r="Q125">
        <v>1</v>
      </c>
      <c r="R125">
        <v>20</v>
      </c>
      <c r="S125">
        <v>0.63639999999999997</v>
      </c>
      <c r="T125">
        <v>42</v>
      </c>
      <c r="U125">
        <v>1</v>
      </c>
      <c r="V125">
        <v>66</v>
      </c>
      <c r="W125">
        <v>93</v>
      </c>
      <c r="X125">
        <v>1</v>
      </c>
      <c r="Y125">
        <v>93</v>
      </c>
      <c r="Z125">
        <v>1</v>
      </c>
      <c r="AA125">
        <v>93</v>
      </c>
      <c r="AB125">
        <v>0.97850000000000004</v>
      </c>
      <c r="AC125">
        <v>91</v>
      </c>
      <c r="AD125">
        <v>0.97850000000000004</v>
      </c>
      <c r="AE125">
        <v>91</v>
      </c>
      <c r="AF125">
        <v>0.69889999999999997</v>
      </c>
      <c r="AG125">
        <v>65</v>
      </c>
      <c r="AH125">
        <v>0.2581</v>
      </c>
      <c r="AI125">
        <v>24</v>
      </c>
      <c r="AJ125">
        <v>1.0800000000000001E-2</v>
      </c>
      <c r="AK125">
        <v>0</v>
      </c>
      <c r="AL125">
        <v>1</v>
      </c>
      <c r="AM125">
        <v>93</v>
      </c>
      <c r="AN125">
        <v>66</v>
      </c>
      <c r="AO125" t="s">
        <v>443</v>
      </c>
      <c r="AP125" t="s">
        <v>444</v>
      </c>
    </row>
    <row r="126" spans="1:42" x14ac:dyDescent="0.35">
      <c r="A126" t="s">
        <v>127</v>
      </c>
      <c r="B126" t="s">
        <v>128</v>
      </c>
      <c r="C126">
        <v>227</v>
      </c>
      <c r="D126">
        <v>1</v>
      </c>
      <c r="E126">
        <v>227</v>
      </c>
      <c r="F126">
        <v>1</v>
      </c>
      <c r="G126">
        <v>227</v>
      </c>
      <c r="H126">
        <v>0.96919999999999995</v>
      </c>
      <c r="I126">
        <v>220</v>
      </c>
      <c r="J126">
        <v>0.98240000000000005</v>
      </c>
      <c r="K126">
        <v>223</v>
      </c>
      <c r="L126">
        <v>0.89870000000000005</v>
      </c>
      <c r="M126">
        <v>204</v>
      </c>
      <c r="N126">
        <v>0.87670000000000003</v>
      </c>
      <c r="O126">
        <v>199</v>
      </c>
      <c r="P126">
        <v>109</v>
      </c>
      <c r="Q126">
        <v>1</v>
      </c>
      <c r="R126">
        <v>109</v>
      </c>
      <c r="S126">
        <v>0.48459999999999998</v>
      </c>
      <c r="T126">
        <v>110</v>
      </c>
      <c r="U126">
        <v>1</v>
      </c>
      <c r="V126">
        <v>227</v>
      </c>
      <c r="W126">
        <v>410</v>
      </c>
      <c r="X126">
        <v>1</v>
      </c>
      <c r="Y126">
        <v>410</v>
      </c>
      <c r="Z126">
        <v>1</v>
      </c>
      <c r="AA126">
        <v>410</v>
      </c>
      <c r="AB126">
        <v>0.99019999999999997</v>
      </c>
      <c r="AC126">
        <v>406</v>
      </c>
      <c r="AD126">
        <v>0.99019999999999997</v>
      </c>
      <c r="AE126">
        <v>406</v>
      </c>
      <c r="AF126">
        <v>0.7268</v>
      </c>
      <c r="AG126">
        <v>298</v>
      </c>
      <c r="AH126">
        <v>0.19270000000000001</v>
      </c>
      <c r="AI126">
        <v>79</v>
      </c>
      <c r="AJ126">
        <v>9.7999999999999997E-3</v>
      </c>
      <c r="AK126">
        <v>0</v>
      </c>
      <c r="AL126">
        <v>1</v>
      </c>
      <c r="AM126">
        <v>410</v>
      </c>
      <c r="AN126">
        <v>227</v>
      </c>
      <c r="AO126" t="s">
        <v>445</v>
      </c>
      <c r="AP126" t="s">
        <v>446</v>
      </c>
    </row>
    <row r="127" spans="1:42" x14ac:dyDescent="0.35">
      <c r="A127" t="s">
        <v>127</v>
      </c>
      <c r="B127" t="s">
        <v>128</v>
      </c>
      <c r="C127">
        <v>156</v>
      </c>
      <c r="D127">
        <v>0.4103</v>
      </c>
      <c r="E127">
        <v>64</v>
      </c>
      <c r="F127">
        <v>1</v>
      </c>
      <c r="G127">
        <v>156</v>
      </c>
      <c r="H127">
        <v>0.98080000000000001</v>
      </c>
      <c r="I127">
        <v>153</v>
      </c>
      <c r="J127">
        <v>0.99360000000000004</v>
      </c>
      <c r="K127">
        <v>155</v>
      </c>
      <c r="L127">
        <v>0.94869999999999999</v>
      </c>
      <c r="M127">
        <v>148</v>
      </c>
      <c r="N127">
        <v>0.96789999999999998</v>
      </c>
      <c r="O127">
        <v>151</v>
      </c>
      <c r="P127">
        <v>82</v>
      </c>
      <c r="Q127">
        <v>1</v>
      </c>
      <c r="R127">
        <v>82</v>
      </c>
      <c r="S127">
        <v>0.68589999999999995</v>
      </c>
      <c r="T127">
        <v>107</v>
      </c>
      <c r="U127">
        <v>1</v>
      </c>
      <c r="V127">
        <v>156</v>
      </c>
      <c r="W127">
        <v>265</v>
      </c>
      <c r="X127">
        <v>1</v>
      </c>
      <c r="Y127">
        <v>265</v>
      </c>
      <c r="Z127">
        <v>1</v>
      </c>
      <c r="AA127">
        <v>265</v>
      </c>
      <c r="AB127">
        <v>0.99619999999999997</v>
      </c>
      <c r="AC127">
        <v>264</v>
      </c>
      <c r="AD127">
        <v>0.99619999999999997</v>
      </c>
      <c r="AE127">
        <v>264</v>
      </c>
      <c r="AF127">
        <v>0.86040000000000005</v>
      </c>
      <c r="AG127">
        <v>228</v>
      </c>
      <c r="AH127">
        <v>0.21510000000000001</v>
      </c>
      <c r="AI127">
        <v>57</v>
      </c>
      <c r="AJ127">
        <v>1.5100000000000001E-2</v>
      </c>
      <c r="AK127">
        <v>0</v>
      </c>
      <c r="AL127">
        <v>1</v>
      </c>
      <c r="AM127">
        <v>265</v>
      </c>
      <c r="AN127">
        <v>157</v>
      </c>
      <c r="AO127" t="s">
        <v>447</v>
      </c>
      <c r="AP127" t="s">
        <v>448</v>
      </c>
    </row>
    <row r="128" spans="1:42" x14ac:dyDescent="0.35">
      <c r="A128" t="s">
        <v>127</v>
      </c>
      <c r="B128" t="s">
        <v>128</v>
      </c>
      <c r="C128">
        <v>192</v>
      </c>
      <c r="D128">
        <v>1</v>
      </c>
      <c r="E128">
        <v>192</v>
      </c>
      <c r="F128">
        <v>1</v>
      </c>
      <c r="G128">
        <v>192</v>
      </c>
      <c r="H128">
        <v>0.94269999999999998</v>
      </c>
      <c r="I128">
        <v>181</v>
      </c>
      <c r="J128">
        <v>1</v>
      </c>
      <c r="K128">
        <v>192</v>
      </c>
      <c r="L128">
        <v>0.92710000000000004</v>
      </c>
      <c r="M128">
        <v>178</v>
      </c>
      <c r="N128">
        <v>0.98440000000000005</v>
      </c>
      <c r="O128">
        <v>189</v>
      </c>
      <c r="P128">
        <v>111</v>
      </c>
      <c r="Q128">
        <v>1</v>
      </c>
      <c r="R128">
        <v>111</v>
      </c>
      <c r="S128">
        <v>0.75</v>
      </c>
      <c r="T128">
        <v>144</v>
      </c>
      <c r="U128">
        <v>1</v>
      </c>
      <c r="V128">
        <v>192</v>
      </c>
      <c r="W128">
        <v>314</v>
      </c>
      <c r="X128">
        <v>1</v>
      </c>
      <c r="Y128">
        <v>314</v>
      </c>
      <c r="Z128">
        <v>1</v>
      </c>
      <c r="AA128">
        <v>314</v>
      </c>
      <c r="AB128">
        <v>1</v>
      </c>
      <c r="AC128">
        <v>314</v>
      </c>
      <c r="AD128">
        <v>1</v>
      </c>
      <c r="AE128">
        <v>314</v>
      </c>
      <c r="AF128">
        <v>0.94589999999999996</v>
      </c>
      <c r="AG128">
        <v>297</v>
      </c>
      <c r="AH128">
        <v>0.20699999999999999</v>
      </c>
      <c r="AI128">
        <v>65</v>
      </c>
      <c r="AJ128">
        <v>0</v>
      </c>
      <c r="AK128">
        <v>0</v>
      </c>
      <c r="AL128">
        <v>1</v>
      </c>
      <c r="AM128">
        <v>314</v>
      </c>
      <c r="AN128">
        <v>197</v>
      </c>
      <c r="AO128" t="s">
        <v>449</v>
      </c>
      <c r="AP128" t="s">
        <v>450</v>
      </c>
    </row>
    <row r="129" spans="1:42" x14ac:dyDescent="0.35">
      <c r="A129" t="s">
        <v>127</v>
      </c>
      <c r="B129" t="s">
        <v>128</v>
      </c>
      <c r="C129">
        <v>140</v>
      </c>
      <c r="D129">
        <v>0</v>
      </c>
      <c r="E129">
        <v>0</v>
      </c>
      <c r="F129">
        <v>1</v>
      </c>
      <c r="G129">
        <v>140</v>
      </c>
      <c r="H129">
        <v>0.9929</v>
      </c>
      <c r="I129">
        <v>139</v>
      </c>
      <c r="J129">
        <v>1</v>
      </c>
      <c r="K129">
        <v>140</v>
      </c>
      <c r="L129">
        <v>0.96430000000000005</v>
      </c>
      <c r="M129">
        <v>135</v>
      </c>
      <c r="N129">
        <v>1</v>
      </c>
      <c r="O129">
        <v>140</v>
      </c>
      <c r="P129">
        <v>59</v>
      </c>
      <c r="Q129">
        <v>1</v>
      </c>
      <c r="R129">
        <v>59</v>
      </c>
      <c r="S129">
        <v>0.96430000000000005</v>
      </c>
      <c r="T129">
        <v>135</v>
      </c>
      <c r="U129">
        <v>1</v>
      </c>
      <c r="V129">
        <v>140</v>
      </c>
      <c r="W129">
        <v>205</v>
      </c>
      <c r="X129">
        <v>1</v>
      </c>
      <c r="Y129">
        <v>205</v>
      </c>
      <c r="Z129">
        <v>1</v>
      </c>
      <c r="AA129">
        <v>205</v>
      </c>
      <c r="AB129">
        <v>1</v>
      </c>
      <c r="AC129">
        <v>205</v>
      </c>
      <c r="AD129">
        <v>1</v>
      </c>
      <c r="AE129">
        <v>205</v>
      </c>
      <c r="AF129">
        <v>0.79510000000000003</v>
      </c>
      <c r="AG129">
        <v>163</v>
      </c>
      <c r="AH129">
        <v>0.3024</v>
      </c>
      <c r="AI129">
        <v>62</v>
      </c>
      <c r="AJ129">
        <v>2.93E-2</v>
      </c>
      <c r="AK129">
        <v>6</v>
      </c>
      <c r="AL129">
        <v>1</v>
      </c>
      <c r="AM129">
        <v>205</v>
      </c>
      <c r="AN129">
        <v>141</v>
      </c>
      <c r="AO129" t="s">
        <v>451</v>
      </c>
      <c r="AP129" t="s">
        <v>452</v>
      </c>
    </row>
    <row r="130" spans="1:42" x14ac:dyDescent="0.35">
      <c r="A130" t="s">
        <v>129</v>
      </c>
      <c r="B130" t="s">
        <v>130</v>
      </c>
      <c r="C130">
        <v>84</v>
      </c>
      <c r="D130">
        <v>1</v>
      </c>
      <c r="E130">
        <v>84</v>
      </c>
      <c r="F130">
        <v>1</v>
      </c>
      <c r="G130">
        <v>84</v>
      </c>
      <c r="H130">
        <v>1</v>
      </c>
      <c r="I130">
        <v>84</v>
      </c>
      <c r="J130">
        <v>1</v>
      </c>
      <c r="K130">
        <v>84</v>
      </c>
      <c r="L130">
        <v>1</v>
      </c>
      <c r="M130">
        <v>84</v>
      </c>
      <c r="N130">
        <v>0.98809999999999998</v>
      </c>
      <c r="O130">
        <v>83</v>
      </c>
      <c r="P130">
        <v>28</v>
      </c>
      <c r="Q130">
        <v>1</v>
      </c>
      <c r="R130">
        <v>28</v>
      </c>
      <c r="S130">
        <v>0.98809999999999998</v>
      </c>
      <c r="T130">
        <v>83</v>
      </c>
      <c r="U130">
        <v>1</v>
      </c>
      <c r="V130">
        <v>84</v>
      </c>
      <c r="W130">
        <v>84</v>
      </c>
      <c r="X130">
        <v>1</v>
      </c>
      <c r="Y130">
        <v>84</v>
      </c>
      <c r="Z130">
        <v>1</v>
      </c>
      <c r="AA130">
        <v>84</v>
      </c>
      <c r="AB130">
        <v>1</v>
      </c>
      <c r="AC130">
        <v>84</v>
      </c>
      <c r="AD130">
        <v>1</v>
      </c>
      <c r="AE130">
        <v>84</v>
      </c>
      <c r="AF130">
        <v>0.98809999999999998</v>
      </c>
      <c r="AG130">
        <v>83</v>
      </c>
      <c r="AH130">
        <v>0.98809999999999998</v>
      </c>
      <c r="AI130">
        <v>83</v>
      </c>
      <c r="AJ130">
        <v>0.98809999999999998</v>
      </c>
      <c r="AK130">
        <v>83</v>
      </c>
      <c r="AL130">
        <v>1</v>
      </c>
      <c r="AM130">
        <v>84</v>
      </c>
      <c r="AN130">
        <v>84</v>
      </c>
      <c r="AO130" t="s">
        <v>453</v>
      </c>
      <c r="AP130" t="s">
        <v>454</v>
      </c>
    </row>
    <row r="131" spans="1:42" x14ac:dyDescent="0.35">
      <c r="A131" t="s">
        <v>129</v>
      </c>
      <c r="B131" t="s">
        <v>130</v>
      </c>
      <c r="C131">
        <v>36</v>
      </c>
      <c r="D131">
        <v>1</v>
      </c>
      <c r="E131">
        <v>36</v>
      </c>
      <c r="F131">
        <v>1</v>
      </c>
      <c r="G131">
        <v>36</v>
      </c>
      <c r="H131">
        <v>1</v>
      </c>
      <c r="I131">
        <v>36</v>
      </c>
      <c r="J131">
        <v>1</v>
      </c>
      <c r="K131">
        <v>36</v>
      </c>
      <c r="L131">
        <v>1</v>
      </c>
      <c r="M131">
        <v>36</v>
      </c>
      <c r="N131">
        <v>0.94440000000000002</v>
      </c>
      <c r="O131">
        <v>34</v>
      </c>
      <c r="P131">
        <v>11</v>
      </c>
      <c r="Q131">
        <v>1</v>
      </c>
      <c r="R131">
        <v>11</v>
      </c>
      <c r="S131">
        <v>0.94440000000000002</v>
      </c>
      <c r="T131">
        <v>34</v>
      </c>
      <c r="U131">
        <v>1</v>
      </c>
      <c r="V131">
        <v>36</v>
      </c>
      <c r="W131">
        <v>36</v>
      </c>
      <c r="X131">
        <v>1</v>
      </c>
      <c r="Y131">
        <v>36</v>
      </c>
      <c r="Z131">
        <v>1</v>
      </c>
      <c r="AA131">
        <v>36</v>
      </c>
      <c r="AB131">
        <v>1</v>
      </c>
      <c r="AC131">
        <v>36</v>
      </c>
      <c r="AD131">
        <v>1</v>
      </c>
      <c r="AE131">
        <v>36</v>
      </c>
      <c r="AF131">
        <v>0.94440000000000002</v>
      </c>
      <c r="AG131">
        <v>34</v>
      </c>
      <c r="AH131">
        <v>0.94440000000000002</v>
      </c>
      <c r="AI131">
        <v>34</v>
      </c>
      <c r="AJ131">
        <v>0.94440000000000002</v>
      </c>
      <c r="AK131">
        <v>34</v>
      </c>
      <c r="AL131">
        <v>1</v>
      </c>
      <c r="AM131">
        <v>36</v>
      </c>
      <c r="AN131">
        <v>36</v>
      </c>
      <c r="AO131" t="s">
        <v>455</v>
      </c>
      <c r="AP131" t="s">
        <v>456</v>
      </c>
    </row>
    <row r="132" spans="1:42" x14ac:dyDescent="0.35">
      <c r="A132" t="s">
        <v>129</v>
      </c>
      <c r="B132" t="s">
        <v>130</v>
      </c>
      <c r="C132">
        <v>76</v>
      </c>
      <c r="D132">
        <v>1</v>
      </c>
      <c r="E132">
        <v>76</v>
      </c>
      <c r="F132">
        <v>1</v>
      </c>
      <c r="G132">
        <v>76</v>
      </c>
      <c r="H132">
        <v>1</v>
      </c>
      <c r="I132">
        <v>76</v>
      </c>
      <c r="J132">
        <v>1</v>
      </c>
      <c r="K132">
        <v>76</v>
      </c>
      <c r="L132">
        <v>1</v>
      </c>
      <c r="M132">
        <v>76</v>
      </c>
      <c r="N132">
        <v>1</v>
      </c>
      <c r="O132">
        <v>76</v>
      </c>
      <c r="P132">
        <v>37</v>
      </c>
      <c r="Q132">
        <v>1</v>
      </c>
      <c r="R132">
        <v>37</v>
      </c>
      <c r="S132">
        <v>1</v>
      </c>
      <c r="T132">
        <v>76</v>
      </c>
      <c r="U132">
        <v>1</v>
      </c>
      <c r="V132">
        <v>76</v>
      </c>
      <c r="W132">
        <v>76</v>
      </c>
      <c r="X132">
        <v>1</v>
      </c>
      <c r="Y132">
        <v>76</v>
      </c>
      <c r="Z132">
        <v>1</v>
      </c>
      <c r="AA132">
        <v>76</v>
      </c>
      <c r="AB132">
        <v>1</v>
      </c>
      <c r="AC132">
        <v>76</v>
      </c>
      <c r="AD132">
        <v>1</v>
      </c>
      <c r="AE132">
        <v>76</v>
      </c>
      <c r="AF132">
        <v>1</v>
      </c>
      <c r="AG132">
        <v>76</v>
      </c>
      <c r="AH132">
        <v>1</v>
      </c>
      <c r="AI132">
        <v>76</v>
      </c>
      <c r="AJ132">
        <v>1</v>
      </c>
      <c r="AK132">
        <v>76</v>
      </c>
      <c r="AL132">
        <v>1</v>
      </c>
      <c r="AM132">
        <v>76</v>
      </c>
      <c r="AN132">
        <v>76</v>
      </c>
      <c r="AO132" t="s">
        <v>457</v>
      </c>
      <c r="AP132" t="s">
        <v>458</v>
      </c>
    </row>
    <row r="133" spans="1:42" x14ac:dyDescent="0.35">
      <c r="A133" t="s">
        <v>129</v>
      </c>
      <c r="B133" t="s">
        <v>130</v>
      </c>
      <c r="C133">
        <v>17</v>
      </c>
      <c r="D133">
        <v>1</v>
      </c>
      <c r="E133">
        <v>17</v>
      </c>
      <c r="F133">
        <v>1</v>
      </c>
      <c r="G133">
        <v>17</v>
      </c>
      <c r="H133">
        <v>1</v>
      </c>
      <c r="I133">
        <v>17</v>
      </c>
      <c r="J133">
        <v>1</v>
      </c>
      <c r="K133">
        <v>17</v>
      </c>
      <c r="L133">
        <v>1</v>
      </c>
      <c r="M133">
        <v>17</v>
      </c>
      <c r="N133">
        <v>0.94120000000000004</v>
      </c>
      <c r="O133">
        <v>16</v>
      </c>
      <c r="P133">
        <v>9</v>
      </c>
      <c r="Q133">
        <v>1</v>
      </c>
      <c r="R133">
        <v>9</v>
      </c>
      <c r="S133">
        <v>0.94120000000000004</v>
      </c>
      <c r="T133">
        <v>16</v>
      </c>
      <c r="U133">
        <v>1</v>
      </c>
      <c r="V133">
        <v>17</v>
      </c>
      <c r="W133">
        <v>17</v>
      </c>
      <c r="X133">
        <v>1</v>
      </c>
      <c r="Y133">
        <v>17</v>
      </c>
      <c r="Z133">
        <v>1</v>
      </c>
      <c r="AA133">
        <v>17</v>
      </c>
      <c r="AB133">
        <v>1</v>
      </c>
      <c r="AC133">
        <v>17</v>
      </c>
      <c r="AD133">
        <v>1</v>
      </c>
      <c r="AE133">
        <v>17</v>
      </c>
      <c r="AF133">
        <v>0.94120000000000004</v>
      </c>
      <c r="AG133">
        <v>16</v>
      </c>
      <c r="AH133">
        <v>0.94120000000000004</v>
      </c>
      <c r="AI133">
        <v>16</v>
      </c>
      <c r="AJ133">
        <v>0.94120000000000004</v>
      </c>
      <c r="AK133">
        <v>16</v>
      </c>
      <c r="AL133">
        <v>1</v>
      </c>
      <c r="AM133">
        <v>17</v>
      </c>
      <c r="AN133">
        <v>17</v>
      </c>
      <c r="AO133" t="s">
        <v>459</v>
      </c>
      <c r="AP133" t="s">
        <v>460</v>
      </c>
    </row>
    <row r="134" spans="1:42" x14ac:dyDescent="0.35">
      <c r="A134" t="s">
        <v>129</v>
      </c>
      <c r="B134" t="s">
        <v>130</v>
      </c>
      <c r="C134">
        <v>18</v>
      </c>
      <c r="D134">
        <v>1</v>
      </c>
      <c r="E134">
        <v>18</v>
      </c>
      <c r="F134">
        <v>1</v>
      </c>
      <c r="G134">
        <v>18</v>
      </c>
      <c r="H134">
        <v>1</v>
      </c>
      <c r="I134">
        <v>18</v>
      </c>
      <c r="J134">
        <v>1</v>
      </c>
      <c r="K134">
        <v>18</v>
      </c>
      <c r="L134">
        <v>1</v>
      </c>
      <c r="M134">
        <v>18</v>
      </c>
      <c r="N134">
        <v>0.94440000000000002</v>
      </c>
      <c r="O134">
        <v>17</v>
      </c>
      <c r="P134">
        <v>9</v>
      </c>
      <c r="Q134">
        <v>1</v>
      </c>
      <c r="R134">
        <v>9</v>
      </c>
      <c r="S134">
        <v>0.94440000000000002</v>
      </c>
      <c r="T134">
        <v>17</v>
      </c>
      <c r="U134">
        <v>1</v>
      </c>
      <c r="V134">
        <v>18</v>
      </c>
      <c r="W134">
        <v>18</v>
      </c>
      <c r="X134">
        <v>1</v>
      </c>
      <c r="Y134">
        <v>18</v>
      </c>
      <c r="Z134">
        <v>1</v>
      </c>
      <c r="AA134">
        <v>18</v>
      </c>
      <c r="AB134">
        <v>1</v>
      </c>
      <c r="AC134">
        <v>18</v>
      </c>
      <c r="AD134">
        <v>1</v>
      </c>
      <c r="AE134">
        <v>18</v>
      </c>
      <c r="AF134">
        <v>0.94440000000000002</v>
      </c>
      <c r="AG134">
        <v>17</v>
      </c>
      <c r="AH134">
        <v>0.94440000000000002</v>
      </c>
      <c r="AI134">
        <v>17</v>
      </c>
      <c r="AJ134">
        <v>0.94440000000000002</v>
      </c>
      <c r="AK134">
        <v>17</v>
      </c>
      <c r="AL134">
        <v>1</v>
      </c>
      <c r="AM134">
        <v>18</v>
      </c>
      <c r="AN134">
        <v>18</v>
      </c>
      <c r="AO134" t="s">
        <v>461</v>
      </c>
      <c r="AP134" t="s">
        <v>462</v>
      </c>
    </row>
    <row r="135" spans="1:42" x14ac:dyDescent="0.35">
      <c r="A135" t="s">
        <v>131</v>
      </c>
      <c r="B135" t="s">
        <v>132</v>
      </c>
      <c r="C135">
        <v>57</v>
      </c>
      <c r="D135">
        <v>1</v>
      </c>
      <c r="E135">
        <v>57</v>
      </c>
      <c r="F135">
        <v>1</v>
      </c>
      <c r="G135">
        <v>57</v>
      </c>
      <c r="H135">
        <v>0.87719999999999998</v>
      </c>
      <c r="I135">
        <v>50</v>
      </c>
      <c r="J135">
        <v>0.8246</v>
      </c>
      <c r="K135">
        <v>47</v>
      </c>
      <c r="L135">
        <v>0.75439999999999996</v>
      </c>
      <c r="M135">
        <v>43</v>
      </c>
      <c r="N135">
        <v>1</v>
      </c>
      <c r="O135">
        <v>57</v>
      </c>
      <c r="P135">
        <v>45</v>
      </c>
      <c r="Q135">
        <v>1</v>
      </c>
      <c r="R135">
        <v>45</v>
      </c>
      <c r="S135">
        <v>1</v>
      </c>
      <c r="T135">
        <v>57</v>
      </c>
      <c r="U135">
        <v>1</v>
      </c>
      <c r="V135">
        <v>57</v>
      </c>
      <c r="W135">
        <v>72</v>
      </c>
      <c r="X135">
        <v>1</v>
      </c>
      <c r="Y135">
        <v>72</v>
      </c>
      <c r="Z135">
        <v>0.86109999999999998</v>
      </c>
      <c r="AA135">
        <v>62</v>
      </c>
      <c r="AB135">
        <v>0.875</v>
      </c>
      <c r="AC135">
        <v>63</v>
      </c>
      <c r="AD135">
        <v>0.80559999999999998</v>
      </c>
      <c r="AE135">
        <v>58</v>
      </c>
      <c r="AF135">
        <v>1</v>
      </c>
      <c r="AG135">
        <v>72</v>
      </c>
      <c r="AH135">
        <v>1</v>
      </c>
      <c r="AI135">
        <v>72</v>
      </c>
      <c r="AJ135">
        <v>1</v>
      </c>
      <c r="AK135">
        <v>72</v>
      </c>
      <c r="AL135">
        <v>1</v>
      </c>
      <c r="AM135">
        <v>72</v>
      </c>
      <c r="AN135">
        <v>60</v>
      </c>
      <c r="AO135" t="s">
        <v>463</v>
      </c>
      <c r="AP135" t="s">
        <v>464</v>
      </c>
    </row>
    <row r="136" spans="1:42" x14ac:dyDescent="0.35">
      <c r="A136" t="s">
        <v>131</v>
      </c>
      <c r="B136" t="s">
        <v>132</v>
      </c>
      <c r="C136">
        <v>184</v>
      </c>
      <c r="D136">
        <v>1</v>
      </c>
      <c r="E136">
        <v>184</v>
      </c>
      <c r="F136">
        <v>1</v>
      </c>
      <c r="G136">
        <v>184</v>
      </c>
      <c r="H136">
        <v>0.86409999999999998</v>
      </c>
      <c r="I136">
        <v>159</v>
      </c>
      <c r="J136">
        <v>0.98909999999999998</v>
      </c>
      <c r="K136">
        <v>182</v>
      </c>
      <c r="L136">
        <v>0.8478</v>
      </c>
      <c r="M136">
        <v>156</v>
      </c>
      <c r="N136">
        <v>1</v>
      </c>
      <c r="O136">
        <v>184</v>
      </c>
      <c r="P136">
        <v>100</v>
      </c>
      <c r="Q136">
        <v>1</v>
      </c>
      <c r="R136">
        <v>100</v>
      </c>
      <c r="S136">
        <v>1</v>
      </c>
      <c r="T136">
        <v>184</v>
      </c>
      <c r="U136">
        <v>1</v>
      </c>
      <c r="V136">
        <v>184</v>
      </c>
      <c r="W136">
        <v>278</v>
      </c>
      <c r="X136">
        <v>1</v>
      </c>
      <c r="Y136">
        <v>278</v>
      </c>
      <c r="Z136">
        <v>0.90649999999999997</v>
      </c>
      <c r="AA136">
        <v>252</v>
      </c>
      <c r="AB136">
        <v>0.98919999999999997</v>
      </c>
      <c r="AC136">
        <v>275</v>
      </c>
      <c r="AD136">
        <v>0.89570000000000005</v>
      </c>
      <c r="AE136">
        <v>249</v>
      </c>
      <c r="AF136">
        <v>1</v>
      </c>
      <c r="AG136">
        <v>278</v>
      </c>
      <c r="AH136">
        <v>1</v>
      </c>
      <c r="AI136">
        <v>278</v>
      </c>
      <c r="AJ136">
        <v>1</v>
      </c>
      <c r="AK136">
        <v>278</v>
      </c>
      <c r="AL136">
        <v>1</v>
      </c>
      <c r="AM136">
        <v>278</v>
      </c>
      <c r="AN136">
        <v>184</v>
      </c>
      <c r="AO136" t="s">
        <v>465</v>
      </c>
      <c r="AP136" t="s">
        <v>466</v>
      </c>
    </row>
    <row r="137" spans="1:42" x14ac:dyDescent="0.35">
      <c r="A137" t="s">
        <v>131</v>
      </c>
      <c r="B137" t="s">
        <v>132</v>
      </c>
      <c r="C137">
        <v>5</v>
      </c>
      <c r="D137">
        <v>1</v>
      </c>
      <c r="E137">
        <v>5</v>
      </c>
      <c r="F137">
        <v>1</v>
      </c>
      <c r="G137">
        <v>5</v>
      </c>
      <c r="H137">
        <v>1</v>
      </c>
      <c r="I137">
        <v>5</v>
      </c>
      <c r="J137">
        <v>1</v>
      </c>
      <c r="K137">
        <v>5</v>
      </c>
      <c r="L137">
        <v>1</v>
      </c>
      <c r="M137">
        <v>5</v>
      </c>
      <c r="N137">
        <v>1</v>
      </c>
      <c r="O137">
        <v>5</v>
      </c>
      <c r="P137">
        <v>0</v>
      </c>
      <c r="Q137">
        <v>0</v>
      </c>
      <c r="R137">
        <v>0</v>
      </c>
      <c r="S137">
        <v>1</v>
      </c>
      <c r="T137">
        <v>5</v>
      </c>
      <c r="U137">
        <v>1</v>
      </c>
      <c r="V137">
        <v>5</v>
      </c>
      <c r="W137">
        <v>11</v>
      </c>
      <c r="X137">
        <v>1</v>
      </c>
      <c r="Y137">
        <v>11</v>
      </c>
      <c r="Z137">
        <v>1</v>
      </c>
      <c r="AA137">
        <v>11</v>
      </c>
      <c r="AB137">
        <v>1</v>
      </c>
      <c r="AC137">
        <v>11</v>
      </c>
      <c r="AD137">
        <v>1</v>
      </c>
      <c r="AE137">
        <v>11</v>
      </c>
      <c r="AF137">
        <v>1</v>
      </c>
      <c r="AG137">
        <v>11</v>
      </c>
      <c r="AH137">
        <v>1</v>
      </c>
      <c r="AI137">
        <v>11</v>
      </c>
      <c r="AJ137">
        <v>1</v>
      </c>
      <c r="AK137">
        <v>11</v>
      </c>
      <c r="AL137">
        <v>1</v>
      </c>
      <c r="AM137">
        <v>11</v>
      </c>
      <c r="AN137">
        <v>5</v>
      </c>
      <c r="AO137" t="s">
        <v>467</v>
      </c>
      <c r="AP137" t="s">
        <v>468</v>
      </c>
    </row>
    <row r="138" spans="1:42" x14ac:dyDescent="0.35">
      <c r="A138" t="s">
        <v>131</v>
      </c>
      <c r="B138" t="s">
        <v>132</v>
      </c>
      <c r="C138">
        <v>82</v>
      </c>
      <c r="D138">
        <v>1</v>
      </c>
      <c r="E138">
        <v>82</v>
      </c>
      <c r="F138">
        <v>1</v>
      </c>
      <c r="G138">
        <v>82</v>
      </c>
      <c r="H138">
        <v>0.97560000000000002</v>
      </c>
      <c r="I138">
        <v>80</v>
      </c>
      <c r="J138">
        <v>1</v>
      </c>
      <c r="K138">
        <v>82</v>
      </c>
      <c r="L138">
        <v>0.97560000000000002</v>
      </c>
      <c r="M138">
        <v>80</v>
      </c>
      <c r="N138">
        <v>1</v>
      </c>
      <c r="O138">
        <v>82</v>
      </c>
      <c r="P138">
        <v>22</v>
      </c>
      <c r="Q138">
        <v>1</v>
      </c>
      <c r="R138">
        <v>22</v>
      </c>
      <c r="S138">
        <v>1</v>
      </c>
      <c r="T138">
        <v>82</v>
      </c>
      <c r="U138">
        <v>1</v>
      </c>
      <c r="V138">
        <v>82</v>
      </c>
      <c r="W138">
        <v>130</v>
      </c>
      <c r="X138">
        <v>1</v>
      </c>
      <c r="Y138">
        <v>130</v>
      </c>
      <c r="Z138">
        <v>0.98460000000000003</v>
      </c>
      <c r="AA138">
        <v>128</v>
      </c>
      <c r="AB138">
        <v>1</v>
      </c>
      <c r="AC138">
        <v>130</v>
      </c>
      <c r="AD138">
        <v>0.98460000000000003</v>
      </c>
      <c r="AE138">
        <v>128</v>
      </c>
      <c r="AF138">
        <v>1</v>
      </c>
      <c r="AG138">
        <v>130</v>
      </c>
      <c r="AH138">
        <v>1</v>
      </c>
      <c r="AI138">
        <v>130</v>
      </c>
      <c r="AJ138">
        <v>1</v>
      </c>
      <c r="AK138">
        <v>130</v>
      </c>
      <c r="AL138">
        <v>1</v>
      </c>
      <c r="AM138">
        <v>130</v>
      </c>
      <c r="AN138">
        <v>82</v>
      </c>
      <c r="AO138" t="s">
        <v>469</v>
      </c>
      <c r="AP138" t="s">
        <v>470</v>
      </c>
    </row>
    <row r="139" spans="1:42" x14ac:dyDescent="0.35">
      <c r="A139" t="s">
        <v>131</v>
      </c>
      <c r="B139" t="s">
        <v>132</v>
      </c>
      <c r="C139">
        <v>83</v>
      </c>
      <c r="D139">
        <v>1</v>
      </c>
      <c r="E139">
        <v>83</v>
      </c>
      <c r="F139">
        <v>1</v>
      </c>
      <c r="G139">
        <v>83</v>
      </c>
      <c r="H139">
        <v>0.96389999999999998</v>
      </c>
      <c r="I139">
        <v>80</v>
      </c>
      <c r="J139">
        <v>0.97589999999999999</v>
      </c>
      <c r="K139">
        <v>81</v>
      </c>
      <c r="L139">
        <v>0.93979999999999997</v>
      </c>
      <c r="M139">
        <v>78</v>
      </c>
      <c r="N139">
        <v>1</v>
      </c>
      <c r="O139">
        <v>83</v>
      </c>
      <c r="P139">
        <v>63</v>
      </c>
      <c r="Q139">
        <v>1</v>
      </c>
      <c r="R139">
        <v>63</v>
      </c>
      <c r="S139">
        <v>1</v>
      </c>
      <c r="T139">
        <v>83</v>
      </c>
      <c r="U139">
        <v>1</v>
      </c>
      <c r="V139">
        <v>83</v>
      </c>
      <c r="W139">
        <v>168</v>
      </c>
      <c r="X139">
        <v>1</v>
      </c>
      <c r="Y139">
        <v>168</v>
      </c>
      <c r="Z139">
        <v>0.98209999999999997</v>
      </c>
      <c r="AA139">
        <v>165</v>
      </c>
      <c r="AB139">
        <v>0.98209999999999997</v>
      </c>
      <c r="AC139">
        <v>165</v>
      </c>
      <c r="AD139">
        <v>0.96430000000000005</v>
      </c>
      <c r="AE139">
        <v>162</v>
      </c>
      <c r="AF139">
        <v>1</v>
      </c>
      <c r="AG139">
        <v>168</v>
      </c>
      <c r="AH139">
        <v>1</v>
      </c>
      <c r="AI139">
        <v>168</v>
      </c>
      <c r="AJ139">
        <v>1</v>
      </c>
      <c r="AK139">
        <v>168</v>
      </c>
      <c r="AL139">
        <v>1</v>
      </c>
      <c r="AM139">
        <v>168</v>
      </c>
      <c r="AN139">
        <v>83</v>
      </c>
      <c r="AO139" t="s">
        <v>471</v>
      </c>
      <c r="AP139" t="s">
        <v>472</v>
      </c>
    </row>
    <row r="140" spans="1:42" x14ac:dyDescent="0.35">
      <c r="A140" t="s">
        <v>131</v>
      </c>
      <c r="B140" t="s">
        <v>132</v>
      </c>
      <c r="C140">
        <v>65</v>
      </c>
      <c r="D140">
        <v>1</v>
      </c>
      <c r="E140">
        <v>65</v>
      </c>
      <c r="F140">
        <v>1</v>
      </c>
      <c r="G140">
        <v>65</v>
      </c>
      <c r="H140">
        <v>0.86150000000000004</v>
      </c>
      <c r="I140">
        <v>56</v>
      </c>
      <c r="J140">
        <v>1</v>
      </c>
      <c r="K140">
        <v>65</v>
      </c>
      <c r="L140">
        <v>0.86150000000000004</v>
      </c>
      <c r="M140">
        <v>56</v>
      </c>
      <c r="N140">
        <v>1</v>
      </c>
      <c r="O140">
        <v>65</v>
      </c>
      <c r="P140">
        <v>32</v>
      </c>
      <c r="Q140">
        <v>1</v>
      </c>
      <c r="R140">
        <v>32</v>
      </c>
      <c r="S140">
        <v>1</v>
      </c>
      <c r="T140">
        <v>65</v>
      </c>
      <c r="U140">
        <v>1</v>
      </c>
      <c r="V140">
        <v>65</v>
      </c>
      <c r="W140">
        <v>92</v>
      </c>
      <c r="X140">
        <v>1</v>
      </c>
      <c r="Y140">
        <v>92</v>
      </c>
      <c r="Z140">
        <v>0.9022</v>
      </c>
      <c r="AA140">
        <v>83</v>
      </c>
      <c r="AB140">
        <v>1</v>
      </c>
      <c r="AC140">
        <v>92</v>
      </c>
      <c r="AD140">
        <v>0.9022</v>
      </c>
      <c r="AE140">
        <v>83</v>
      </c>
      <c r="AF140">
        <v>1</v>
      </c>
      <c r="AG140">
        <v>92</v>
      </c>
      <c r="AH140">
        <v>1</v>
      </c>
      <c r="AI140">
        <v>92</v>
      </c>
      <c r="AJ140">
        <v>1</v>
      </c>
      <c r="AK140">
        <v>92</v>
      </c>
      <c r="AL140">
        <v>1</v>
      </c>
      <c r="AM140">
        <v>92</v>
      </c>
      <c r="AN140">
        <v>65</v>
      </c>
      <c r="AO140" t="s">
        <v>473</v>
      </c>
      <c r="AP140" t="s">
        <v>474</v>
      </c>
    </row>
    <row r="141" spans="1:42" x14ac:dyDescent="0.35">
      <c r="A141" t="s">
        <v>131</v>
      </c>
      <c r="B141" t="s">
        <v>132</v>
      </c>
      <c r="C141">
        <v>5</v>
      </c>
      <c r="D141">
        <v>1</v>
      </c>
      <c r="E141">
        <v>5</v>
      </c>
      <c r="F141">
        <v>1</v>
      </c>
      <c r="G141">
        <v>5</v>
      </c>
      <c r="H141">
        <v>0.8</v>
      </c>
      <c r="I141">
        <v>0</v>
      </c>
      <c r="J141">
        <v>1</v>
      </c>
      <c r="K141">
        <v>5</v>
      </c>
      <c r="L141">
        <v>0.8</v>
      </c>
      <c r="M141">
        <v>0</v>
      </c>
      <c r="N141">
        <v>1</v>
      </c>
      <c r="O141">
        <v>5</v>
      </c>
      <c r="P141">
        <v>0</v>
      </c>
      <c r="Q141">
        <v>0</v>
      </c>
      <c r="R141">
        <v>0</v>
      </c>
      <c r="S141">
        <v>1</v>
      </c>
      <c r="T141">
        <v>5</v>
      </c>
      <c r="U141">
        <v>1</v>
      </c>
      <c r="V141">
        <v>5</v>
      </c>
      <c r="W141">
        <v>6</v>
      </c>
      <c r="X141">
        <v>1</v>
      </c>
      <c r="Y141">
        <v>6</v>
      </c>
      <c r="Z141">
        <v>0.83330000000000004</v>
      </c>
      <c r="AA141">
        <v>5</v>
      </c>
      <c r="AB141">
        <v>1</v>
      </c>
      <c r="AC141">
        <v>6</v>
      </c>
      <c r="AD141">
        <v>0.83330000000000004</v>
      </c>
      <c r="AE141">
        <v>5</v>
      </c>
      <c r="AF141">
        <v>1</v>
      </c>
      <c r="AG141">
        <v>6</v>
      </c>
      <c r="AH141">
        <v>1</v>
      </c>
      <c r="AI141">
        <v>6</v>
      </c>
      <c r="AJ141">
        <v>1</v>
      </c>
      <c r="AK141">
        <v>6</v>
      </c>
      <c r="AL141">
        <v>1</v>
      </c>
      <c r="AM141">
        <v>6</v>
      </c>
      <c r="AN141">
        <v>5</v>
      </c>
      <c r="AO141" t="s">
        <v>475</v>
      </c>
      <c r="AP141" t="s">
        <v>476</v>
      </c>
    </row>
    <row r="142" spans="1:42" x14ac:dyDescent="0.35">
      <c r="A142" t="s">
        <v>131</v>
      </c>
      <c r="B142" t="s">
        <v>132</v>
      </c>
      <c r="C142">
        <v>0</v>
      </c>
      <c r="D142">
        <v>0</v>
      </c>
      <c r="E142">
        <v>0</v>
      </c>
      <c r="F142">
        <v>0</v>
      </c>
      <c r="G142">
        <v>0</v>
      </c>
      <c r="H142">
        <v>0</v>
      </c>
      <c r="I142">
        <v>0</v>
      </c>
      <c r="J142">
        <v>0</v>
      </c>
      <c r="K142">
        <v>0</v>
      </c>
      <c r="L142">
        <v>0</v>
      </c>
      <c r="M142">
        <v>0</v>
      </c>
      <c r="N142">
        <v>0</v>
      </c>
      <c r="O142">
        <v>0</v>
      </c>
      <c r="P142">
        <v>0</v>
      </c>
      <c r="Q142">
        <v>0</v>
      </c>
      <c r="R142">
        <v>0</v>
      </c>
      <c r="S142">
        <v>0</v>
      </c>
      <c r="T142">
        <v>0</v>
      </c>
      <c r="U142">
        <v>0</v>
      </c>
      <c r="V142">
        <v>0</v>
      </c>
      <c r="W142">
        <v>0</v>
      </c>
      <c r="X142">
        <v>0</v>
      </c>
      <c r="Y142">
        <v>0</v>
      </c>
      <c r="Z142">
        <v>0</v>
      </c>
      <c r="AA142">
        <v>0</v>
      </c>
      <c r="AB142">
        <v>0</v>
      </c>
      <c r="AC142">
        <v>0</v>
      </c>
      <c r="AD142">
        <v>0</v>
      </c>
      <c r="AE142">
        <v>0</v>
      </c>
      <c r="AF142">
        <v>0</v>
      </c>
      <c r="AG142">
        <v>0</v>
      </c>
      <c r="AH142">
        <v>0</v>
      </c>
      <c r="AI142">
        <v>0</v>
      </c>
      <c r="AJ142">
        <v>0</v>
      </c>
      <c r="AK142">
        <v>0</v>
      </c>
      <c r="AL142">
        <v>0</v>
      </c>
      <c r="AM142">
        <v>0</v>
      </c>
      <c r="AN142">
        <v>0</v>
      </c>
      <c r="AO142" t="s">
        <v>477</v>
      </c>
      <c r="AP142" t="s">
        <v>478</v>
      </c>
    </row>
    <row r="143" spans="1:42" x14ac:dyDescent="0.35">
      <c r="A143" t="s">
        <v>131</v>
      </c>
      <c r="B143" t="s">
        <v>132</v>
      </c>
      <c r="C143">
        <v>8</v>
      </c>
      <c r="D143">
        <v>1</v>
      </c>
      <c r="E143">
        <v>8</v>
      </c>
      <c r="F143">
        <v>1</v>
      </c>
      <c r="G143">
        <v>8</v>
      </c>
      <c r="H143">
        <v>0.875</v>
      </c>
      <c r="I143">
        <v>7</v>
      </c>
      <c r="J143">
        <v>1</v>
      </c>
      <c r="K143">
        <v>8</v>
      </c>
      <c r="L143">
        <v>0.875</v>
      </c>
      <c r="M143">
        <v>7</v>
      </c>
      <c r="N143">
        <v>1</v>
      </c>
      <c r="O143">
        <v>8</v>
      </c>
      <c r="P143">
        <v>6</v>
      </c>
      <c r="Q143">
        <v>1</v>
      </c>
      <c r="R143">
        <v>6</v>
      </c>
      <c r="S143">
        <v>1</v>
      </c>
      <c r="T143">
        <v>8</v>
      </c>
      <c r="U143">
        <v>1</v>
      </c>
      <c r="V143">
        <v>8</v>
      </c>
      <c r="W143">
        <v>11</v>
      </c>
      <c r="X143">
        <v>1</v>
      </c>
      <c r="Y143">
        <v>11</v>
      </c>
      <c r="Z143">
        <v>0.90910000000000002</v>
      </c>
      <c r="AA143">
        <v>10</v>
      </c>
      <c r="AB143">
        <v>1</v>
      </c>
      <c r="AC143">
        <v>11</v>
      </c>
      <c r="AD143">
        <v>0.90910000000000002</v>
      </c>
      <c r="AE143">
        <v>10</v>
      </c>
      <c r="AF143">
        <v>1</v>
      </c>
      <c r="AG143">
        <v>11</v>
      </c>
      <c r="AH143">
        <v>1</v>
      </c>
      <c r="AI143">
        <v>11</v>
      </c>
      <c r="AJ143">
        <v>1</v>
      </c>
      <c r="AK143">
        <v>11</v>
      </c>
      <c r="AL143">
        <v>1</v>
      </c>
      <c r="AM143">
        <v>11</v>
      </c>
      <c r="AN143">
        <v>8</v>
      </c>
      <c r="AO143" t="s">
        <v>479</v>
      </c>
      <c r="AP143" t="s">
        <v>480</v>
      </c>
    </row>
    <row r="144" spans="1:42" x14ac:dyDescent="0.35">
      <c r="A144" t="s">
        <v>133</v>
      </c>
      <c r="B144" t="s">
        <v>134</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t="s">
        <v>481</v>
      </c>
      <c r="AP144" t="s">
        <v>482</v>
      </c>
    </row>
    <row r="145" spans="1:42" x14ac:dyDescent="0.35">
      <c r="A145" t="s">
        <v>133</v>
      </c>
      <c r="B145" t="s">
        <v>134</v>
      </c>
      <c r="C145">
        <v>142</v>
      </c>
      <c r="D145">
        <v>1</v>
      </c>
      <c r="E145">
        <v>142</v>
      </c>
      <c r="F145">
        <v>1</v>
      </c>
      <c r="G145">
        <v>142</v>
      </c>
      <c r="H145">
        <v>1</v>
      </c>
      <c r="I145">
        <v>142</v>
      </c>
      <c r="J145">
        <v>0</v>
      </c>
      <c r="K145">
        <v>0</v>
      </c>
      <c r="L145">
        <v>0</v>
      </c>
      <c r="M145">
        <v>0</v>
      </c>
      <c r="N145">
        <v>0.9859</v>
      </c>
      <c r="O145">
        <v>140</v>
      </c>
      <c r="P145">
        <v>99</v>
      </c>
      <c r="Q145">
        <v>0.89900000000000002</v>
      </c>
      <c r="R145">
        <v>89</v>
      </c>
      <c r="S145">
        <v>1</v>
      </c>
      <c r="T145">
        <v>142</v>
      </c>
      <c r="U145">
        <v>1</v>
      </c>
      <c r="V145">
        <v>142</v>
      </c>
      <c r="W145">
        <v>151</v>
      </c>
      <c r="X145">
        <v>1</v>
      </c>
      <c r="Y145">
        <v>151</v>
      </c>
      <c r="Z145">
        <v>1</v>
      </c>
      <c r="AA145">
        <v>151</v>
      </c>
      <c r="AB145">
        <v>1</v>
      </c>
      <c r="AC145">
        <v>151</v>
      </c>
      <c r="AD145">
        <v>1</v>
      </c>
      <c r="AE145">
        <v>151</v>
      </c>
      <c r="AF145">
        <v>0.97350000000000003</v>
      </c>
      <c r="AG145">
        <v>147</v>
      </c>
      <c r="AH145">
        <v>0.98680000000000001</v>
      </c>
      <c r="AI145">
        <v>149</v>
      </c>
      <c r="AJ145">
        <v>0.8609</v>
      </c>
      <c r="AK145">
        <v>130</v>
      </c>
      <c r="AL145">
        <v>1</v>
      </c>
      <c r="AM145">
        <v>151</v>
      </c>
      <c r="AN145">
        <v>881</v>
      </c>
      <c r="AO145" t="s">
        <v>483</v>
      </c>
      <c r="AP145" t="s">
        <v>484</v>
      </c>
    </row>
    <row r="146" spans="1:42" x14ac:dyDescent="0.35">
      <c r="A146" t="s">
        <v>135</v>
      </c>
      <c r="B146" t="s">
        <v>136</v>
      </c>
      <c r="C146">
        <v>5</v>
      </c>
      <c r="D146">
        <v>1</v>
      </c>
      <c r="E146">
        <v>5</v>
      </c>
      <c r="F146">
        <v>1</v>
      </c>
      <c r="G146">
        <v>5</v>
      </c>
      <c r="H146">
        <v>1</v>
      </c>
      <c r="I146">
        <v>5</v>
      </c>
      <c r="J146">
        <v>0.8</v>
      </c>
      <c r="K146">
        <v>0</v>
      </c>
      <c r="L146">
        <v>0.8</v>
      </c>
      <c r="M146">
        <v>0</v>
      </c>
      <c r="N146">
        <v>1</v>
      </c>
      <c r="O146">
        <v>5</v>
      </c>
      <c r="P146">
        <v>0</v>
      </c>
      <c r="Q146">
        <v>0</v>
      </c>
      <c r="R146">
        <v>0</v>
      </c>
      <c r="S146">
        <v>1</v>
      </c>
      <c r="T146">
        <v>5</v>
      </c>
      <c r="U146">
        <v>1</v>
      </c>
      <c r="V146">
        <v>5</v>
      </c>
      <c r="W146">
        <v>8</v>
      </c>
      <c r="X146">
        <v>1</v>
      </c>
      <c r="Y146">
        <v>8</v>
      </c>
      <c r="Z146">
        <v>1</v>
      </c>
      <c r="AA146">
        <v>8</v>
      </c>
      <c r="AB146">
        <v>0.875</v>
      </c>
      <c r="AC146">
        <v>7</v>
      </c>
      <c r="AD146">
        <v>0.875</v>
      </c>
      <c r="AE146">
        <v>7</v>
      </c>
      <c r="AF146">
        <v>1</v>
      </c>
      <c r="AG146">
        <v>8</v>
      </c>
      <c r="AH146">
        <v>1</v>
      </c>
      <c r="AI146">
        <v>8</v>
      </c>
      <c r="AJ146">
        <v>1</v>
      </c>
      <c r="AK146">
        <v>8</v>
      </c>
      <c r="AL146">
        <v>1</v>
      </c>
      <c r="AM146">
        <v>8</v>
      </c>
      <c r="AN146">
        <v>5</v>
      </c>
      <c r="AO146" t="s">
        <v>485</v>
      </c>
      <c r="AP146" t="s">
        <v>486</v>
      </c>
    </row>
    <row r="147" spans="1:42" x14ac:dyDescent="0.35">
      <c r="A147" t="s">
        <v>137</v>
      </c>
      <c r="B147" t="s">
        <v>138</v>
      </c>
      <c r="C147">
        <v>152</v>
      </c>
      <c r="D147">
        <v>1</v>
      </c>
      <c r="E147">
        <v>152</v>
      </c>
      <c r="F147">
        <v>1</v>
      </c>
      <c r="G147">
        <v>152</v>
      </c>
      <c r="H147">
        <v>1</v>
      </c>
      <c r="I147">
        <v>152</v>
      </c>
      <c r="J147">
        <v>0.58550000000000002</v>
      </c>
      <c r="K147">
        <v>89</v>
      </c>
      <c r="L147">
        <v>0.24340000000000001</v>
      </c>
      <c r="M147">
        <v>37</v>
      </c>
      <c r="N147">
        <v>0.57889999999999997</v>
      </c>
      <c r="O147">
        <v>88</v>
      </c>
      <c r="P147">
        <v>65</v>
      </c>
      <c r="Q147">
        <v>1</v>
      </c>
      <c r="R147">
        <v>65</v>
      </c>
      <c r="S147">
        <v>0.57889999999999997</v>
      </c>
      <c r="T147">
        <v>88</v>
      </c>
      <c r="U147">
        <v>0.57889999999999997</v>
      </c>
      <c r="V147">
        <v>88</v>
      </c>
      <c r="W147">
        <v>152</v>
      </c>
      <c r="X147">
        <v>1</v>
      </c>
      <c r="Y147">
        <v>152</v>
      </c>
      <c r="Z147">
        <v>1</v>
      </c>
      <c r="AA147">
        <v>152</v>
      </c>
      <c r="AB147">
        <v>0.58550000000000002</v>
      </c>
      <c r="AC147">
        <v>89</v>
      </c>
      <c r="AD147">
        <v>0.24340000000000001</v>
      </c>
      <c r="AE147">
        <v>37</v>
      </c>
      <c r="AF147">
        <v>0.94740000000000002</v>
      </c>
      <c r="AG147">
        <v>144</v>
      </c>
      <c r="AH147">
        <v>0.94079999999999997</v>
      </c>
      <c r="AI147">
        <v>143</v>
      </c>
      <c r="AJ147">
        <v>0.57889999999999997</v>
      </c>
      <c r="AK147">
        <v>88</v>
      </c>
      <c r="AL147">
        <v>1</v>
      </c>
      <c r="AM147">
        <v>152</v>
      </c>
      <c r="AN147">
        <v>152</v>
      </c>
      <c r="AO147" t="s">
        <v>487</v>
      </c>
      <c r="AP147" t="s">
        <v>488</v>
      </c>
    </row>
    <row r="148" spans="1:42" x14ac:dyDescent="0.35">
      <c r="A148" t="s">
        <v>139</v>
      </c>
      <c r="B148" t="s">
        <v>140</v>
      </c>
      <c r="C148">
        <v>6</v>
      </c>
      <c r="D148">
        <v>1</v>
      </c>
      <c r="E148">
        <v>6</v>
      </c>
      <c r="F148">
        <v>1</v>
      </c>
      <c r="G148">
        <v>6</v>
      </c>
      <c r="H148">
        <v>1</v>
      </c>
      <c r="I148">
        <v>6</v>
      </c>
      <c r="J148">
        <v>0.33329999999999999</v>
      </c>
      <c r="K148">
        <v>0</v>
      </c>
      <c r="L148">
        <v>0.33329999999999999</v>
      </c>
      <c r="M148">
        <v>0</v>
      </c>
      <c r="N148">
        <v>0</v>
      </c>
      <c r="O148">
        <v>0</v>
      </c>
      <c r="P148">
        <v>0</v>
      </c>
      <c r="Q148">
        <v>0</v>
      </c>
      <c r="R148">
        <v>0</v>
      </c>
      <c r="S148">
        <v>0</v>
      </c>
      <c r="T148">
        <v>0</v>
      </c>
      <c r="U148">
        <v>0</v>
      </c>
      <c r="V148">
        <v>0</v>
      </c>
      <c r="W148">
        <v>6</v>
      </c>
      <c r="X148">
        <v>1</v>
      </c>
      <c r="Y148">
        <v>6</v>
      </c>
      <c r="Z148">
        <v>1</v>
      </c>
      <c r="AA148">
        <v>6</v>
      </c>
      <c r="AB148">
        <v>0.33329999999999999</v>
      </c>
      <c r="AC148">
        <v>0</v>
      </c>
      <c r="AD148">
        <v>0.33329999999999999</v>
      </c>
      <c r="AE148">
        <v>0</v>
      </c>
      <c r="AF148">
        <v>0</v>
      </c>
      <c r="AG148">
        <v>0</v>
      </c>
      <c r="AH148">
        <v>0</v>
      </c>
      <c r="AI148">
        <v>0</v>
      </c>
      <c r="AJ148">
        <v>0</v>
      </c>
      <c r="AK148">
        <v>0</v>
      </c>
      <c r="AL148">
        <v>1</v>
      </c>
      <c r="AM148">
        <v>6</v>
      </c>
      <c r="AN148">
        <v>6</v>
      </c>
      <c r="AO148" t="s">
        <v>489</v>
      </c>
      <c r="AP148" t="s">
        <v>490</v>
      </c>
    </row>
    <row r="149" spans="1:42" x14ac:dyDescent="0.35">
      <c r="A149" t="s">
        <v>139</v>
      </c>
      <c r="B149" t="s">
        <v>140</v>
      </c>
      <c r="C149">
        <v>42</v>
      </c>
      <c r="D149">
        <v>1</v>
      </c>
      <c r="E149">
        <v>42</v>
      </c>
      <c r="F149">
        <v>1</v>
      </c>
      <c r="G149">
        <v>42</v>
      </c>
      <c r="H149">
        <v>1</v>
      </c>
      <c r="I149">
        <v>42</v>
      </c>
      <c r="J149">
        <v>0.71430000000000005</v>
      </c>
      <c r="K149">
        <v>30</v>
      </c>
      <c r="L149">
        <v>0.71430000000000005</v>
      </c>
      <c r="M149">
        <v>30</v>
      </c>
      <c r="N149">
        <v>0</v>
      </c>
      <c r="O149">
        <v>0</v>
      </c>
      <c r="P149">
        <v>0</v>
      </c>
      <c r="Q149">
        <v>0</v>
      </c>
      <c r="R149">
        <v>0</v>
      </c>
      <c r="S149">
        <v>0</v>
      </c>
      <c r="T149">
        <v>0</v>
      </c>
      <c r="U149">
        <v>0</v>
      </c>
      <c r="V149">
        <v>0</v>
      </c>
      <c r="W149">
        <v>42</v>
      </c>
      <c r="X149">
        <v>1</v>
      </c>
      <c r="Y149">
        <v>42</v>
      </c>
      <c r="Z149">
        <v>1</v>
      </c>
      <c r="AA149">
        <v>42</v>
      </c>
      <c r="AB149">
        <v>0.71430000000000005</v>
      </c>
      <c r="AC149">
        <v>30</v>
      </c>
      <c r="AD149">
        <v>0.71430000000000005</v>
      </c>
      <c r="AE149">
        <v>30</v>
      </c>
      <c r="AF149">
        <v>0</v>
      </c>
      <c r="AG149">
        <v>0</v>
      </c>
      <c r="AH149">
        <v>0</v>
      </c>
      <c r="AI149">
        <v>0</v>
      </c>
      <c r="AJ149">
        <v>0</v>
      </c>
      <c r="AK149">
        <v>0</v>
      </c>
      <c r="AL149">
        <v>1</v>
      </c>
      <c r="AM149">
        <v>42</v>
      </c>
      <c r="AN149">
        <v>42</v>
      </c>
      <c r="AO149" t="s">
        <v>491</v>
      </c>
      <c r="AP149" t="s">
        <v>492</v>
      </c>
    </row>
    <row r="150" spans="1:42" x14ac:dyDescent="0.35">
      <c r="A150" t="s">
        <v>139</v>
      </c>
      <c r="B150" t="s">
        <v>140</v>
      </c>
      <c r="C150">
        <v>23</v>
      </c>
      <c r="D150">
        <v>1</v>
      </c>
      <c r="E150">
        <v>23</v>
      </c>
      <c r="F150">
        <v>1</v>
      </c>
      <c r="G150">
        <v>23</v>
      </c>
      <c r="H150">
        <v>1</v>
      </c>
      <c r="I150">
        <v>23</v>
      </c>
      <c r="J150">
        <v>0.1739</v>
      </c>
      <c r="K150">
        <v>0</v>
      </c>
      <c r="L150">
        <v>0.1739</v>
      </c>
      <c r="M150">
        <v>0</v>
      </c>
      <c r="N150">
        <v>0</v>
      </c>
      <c r="O150">
        <v>0</v>
      </c>
      <c r="P150">
        <v>0</v>
      </c>
      <c r="Q150">
        <v>0</v>
      </c>
      <c r="R150">
        <v>0</v>
      </c>
      <c r="S150">
        <v>0</v>
      </c>
      <c r="T150">
        <v>0</v>
      </c>
      <c r="U150">
        <v>0</v>
      </c>
      <c r="V150">
        <v>0</v>
      </c>
      <c r="W150">
        <v>23</v>
      </c>
      <c r="X150">
        <v>1</v>
      </c>
      <c r="Y150">
        <v>23</v>
      </c>
      <c r="Z150">
        <v>1</v>
      </c>
      <c r="AA150">
        <v>23</v>
      </c>
      <c r="AB150">
        <v>0.1739</v>
      </c>
      <c r="AC150">
        <v>0</v>
      </c>
      <c r="AD150">
        <v>0.1739</v>
      </c>
      <c r="AE150">
        <v>0</v>
      </c>
      <c r="AF150">
        <v>0</v>
      </c>
      <c r="AG150">
        <v>0</v>
      </c>
      <c r="AH150">
        <v>0</v>
      </c>
      <c r="AI150">
        <v>0</v>
      </c>
      <c r="AJ150">
        <v>0</v>
      </c>
      <c r="AK150">
        <v>0</v>
      </c>
      <c r="AL150">
        <v>1</v>
      </c>
      <c r="AM150">
        <v>23</v>
      </c>
      <c r="AN150">
        <v>23</v>
      </c>
      <c r="AO150" t="s">
        <v>493</v>
      </c>
      <c r="AP150" t="s">
        <v>494</v>
      </c>
    </row>
    <row r="151" spans="1:42" x14ac:dyDescent="0.35">
      <c r="A151" t="s">
        <v>139</v>
      </c>
      <c r="B151" t="s">
        <v>140</v>
      </c>
      <c r="C151">
        <v>0</v>
      </c>
      <c r="D151">
        <v>0</v>
      </c>
      <c r="E151">
        <v>0</v>
      </c>
      <c r="F151">
        <v>0</v>
      </c>
      <c r="G151">
        <v>0</v>
      </c>
      <c r="H151">
        <v>0</v>
      </c>
      <c r="I151">
        <v>0</v>
      </c>
      <c r="J151">
        <v>0</v>
      </c>
      <c r="K151">
        <v>0</v>
      </c>
      <c r="L151">
        <v>0</v>
      </c>
      <c r="M151">
        <v>0</v>
      </c>
      <c r="N151">
        <v>0</v>
      </c>
      <c r="O151">
        <v>0</v>
      </c>
      <c r="P151">
        <v>0</v>
      </c>
      <c r="Q151">
        <v>0</v>
      </c>
      <c r="R151">
        <v>0</v>
      </c>
      <c r="S151">
        <v>0</v>
      </c>
      <c r="T151">
        <v>0</v>
      </c>
      <c r="U151">
        <v>0</v>
      </c>
      <c r="V151">
        <v>0</v>
      </c>
      <c r="W151">
        <v>0</v>
      </c>
      <c r="X151">
        <v>0</v>
      </c>
      <c r="Y151">
        <v>0</v>
      </c>
      <c r="Z151">
        <v>0</v>
      </c>
      <c r="AA151">
        <v>0</v>
      </c>
      <c r="AB151">
        <v>0</v>
      </c>
      <c r="AC151">
        <v>0</v>
      </c>
      <c r="AD151">
        <v>0</v>
      </c>
      <c r="AE151">
        <v>0</v>
      </c>
      <c r="AF151">
        <v>0</v>
      </c>
      <c r="AG151">
        <v>0</v>
      </c>
      <c r="AH151">
        <v>0</v>
      </c>
      <c r="AI151">
        <v>0</v>
      </c>
      <c r="AJ151">
        <v>0</v>
      </c>
      <c r="AK151">
        <v>0</v>
      </c>
      <c r="AL151">
        <v>0</v>
      </c>
      <c r="AM151">
        <v>0</v>
      </c>
      <c r="AN151">
        <v>0</v>
      </c>
      <c r="AO151" t="s">
        <v>495</v>
      </c>
      <c r="AP151" t="s">
        <v>496</v>
      </c>
    </row>
    <row r="152" spans="1:42" x14ac:dyDescent="0.35">
      <c r="A152" t="s">
        <v>141</v>
      </c>
      <c r="B152" t="s">
        <v>142</v>
      </c>
      <c r="C152">
        <v>16</v>
      </c>
      <c r="D152">
        <v>0</v>
      </c>
      <c r="E152">
        <v>0</v>
      </c>
      <c r="F152">
        <v>1</v>
      </c>
      <c r="G152">
        <v>16</v>
      </c>
      <c r="H152">
        <v>1</v>
      </c>
      <c r="I152">
        <v>16</v>
      </c>
      <c r="J152">
        <v>0</v>
      </c>
      <c r="K152">
        <v>0</v>
      </c>
      <c r="L152">
        <v>0</v>
      </c>
      <c r="M152">
        <v>0</v>
      </c>
      <c r="N152">
        <v>1</v>
      </c>
      <c r="O152">
        <v>16</v>
      </c>
      <c r="P152">
        <v>0</v>
      </c>
      <c r="Q152">
        <v>0</v>
      </c>
      <c r="R152">
        <v>0</v>
      </c>
      <c r="S152">
        <v>1</v>
      </c>
      <c r="T152">
        <v>16</v>
      </c>
      <c r="U152">
        <v>1</v>
      </c>
      <c r="V152">
        <v>16</v>
      </c>
      <c r="W152">
        <v>16</v>
      </c>
      <c r="X152">
        <v>1</v>
      </c>
      <c r="Y152">
        <v>16</v>
      </c>
      <c r="Z152">
        <v>1</v>
      </c>
      <c r="AA152">
        <v>16</v>
      </c>
      <c r="AB152">
        <v>0</v>
      </c>
      <c r="AC152">
        <v>0</v>
      </c>
      <c r="AD152">
        <v>0</v>
      </c>
      <c r="AE152">
        <v>0</v>
      </c>
      <c r="AF152">
        <v>0</v>
      </c>
      <c r="AG152">
        <v>0</v>
      </c>
      <c r="AH152">
        <v>0</v>
      </c>
      <c r="AI152">
        <v>0</v>
      </c>
      <c r="AJ152">
        <v>0</v>
      </c>
      <c r="AK152">
        <v>0</v>
      </c>
      <c r="AL152">
        <v>1</v>
      </c>
      <c r="AM152">
        <v>16</v>
      </c>
      <c r="AN152">
        <v>30</v>
      </c>
      <c r="AO152" t="s">
        <v>497</v>
      </c>
      <c r="AP152" t="s">
        <v>352</v>
      </c>
    </row>
    <row r="153" spans="1:42" x14ac:dyDescent="0.35">
      <c r="A153" t="s">
        <v>141</v>
      </c>
      <c r="B153" t="s">
        <v>142</v>
      </c>
      <c r="C153">
        <v>0</v>
      </c>
      <c r="D153">
        <v>0</v>
      </c>
      <c r="E153">
        <v>0</v>
      </c>
      <c r="F153">
        <v>0</v>
      </c>
      <c r="G153">
        <v>0</v>
      </c>
      <c r="H153">
        <v>0</v>
      </c>
      <c r="I153">
        <v>0</v>
      </c>
      <c r="J153">
        <v>0</v>
      </c>
      <c r="K153">
        <v>0</v>
      </c>
      <c r="L153">
        <v>0</v>
      </c>
      <c r="M153">
        <v>0</v>
      </c>
      <c r="N153">
        <v>0</v>
      </c>
      <c r="O153">
        <v>0</v>
      </c>
      <c r="P153">
        <v>0</v>
      </c>
      <c r="Q153">
        <v>0</v>
      </c>
      <c r="R153">
        <v>0</v>
      </c>
      <c r="S153">
        <v>0</v>
      </c>
      <c r="T153">
        <v>0</v>
      </c>
      <c r="U153">
        <v>0</v>
      </c>
      <c r="V153">
        <v>0</v>
      </c>
      <c r="W153">
        <v>7</v>
      </c>
      <c r="X153">
        <v>1</v>
      </c>
      <c r="Y153">
        <v>7</v>
      </c>
      <c r="Z153">
        <v>1</v>
      </c>
      <c r="AA153">
        <v>7</v>
      </c>
      <c r="AB153">
        <v>0</v>
      </c>
      <c r="AC153">
        <v>0</v>
      </c>
      <c r="AD153">
        <v>0</v>
      </c>
      <c r="AE153">
        <v>0</v>
      </c>
      <c r="AF153">
        <v>0</v>
      </c>
      <c r="AG153">
        <v>0</v>
      </c>
      <c r="AH153">
        <v>0</v>
      </c>
      <c r="AI153">
        <v>0</v>
      </c>
      <c r="AJ153">
        <v>0</v>
      </c>
      <c r="AK153">
        <v>0</v>
      </c>
      <c r="AL153">
        <v>1</v>
      </c>
      <c r="AM153">
        <v>7</v>
      </c>
      <c r="AN153">
        <v>19</v>
      </c>
      <c r="AO153" t="s">
        <v>498</v>
      </c>
      <c r="AP153" t="s">
        <v>352</v>
      </c>
    </row>
    <row r="154" spans="1:42" x14ac:dyDescent="0.35">
      <c r="A154" t="s">
        <v>141</v>
      </c>
      <c r="B154" t="s">
        <v>142</v>
      </c>
      <c r="C154">
        <v>13</v>
      </c>
      <c r="D154">
        <v>1</v>
      </c>
      <c r="E154">
        <v>13</v>
      </c>
      <c r="F154">
        <v>1</v>
      </c>
      <c r="G154">
        <v>13</v>
      </c>
      <c r="H154">
        <v>1</v>
      </c>
      <c r="I154">
        <v>13</v>
      </c>
      <c r="J154">
        <v>0</v>
      </c>
      <c r="K154">
        <v>0</v>
      </c>
      <c r="L154">
        <v>0</v>
      </c>
      <c r="M154">
        <v>0</v>
      </c>
      <c r="N154">
        <v>0.92310000000000003</v>
      </c>
      <c r="O154">
        <v>12</v>
      </c>
      <c r="P154">
        <v>7</v>
      </c>
      <c r="Q154">
        <v>0</v>
      </c>
      <c r="R154">
        <v>0</v>
      </c>
      <c r="S154">
        <v>0.92310000000000003</v>
      </c>
      <c r="T154">
        <v>12</v>
      </c>
      <c r="U154">
        <v>1</v>
      </c>
      <c r="V154">
        <v>13</v>
      </c>
      <c r="W154">
        <v>14</v>
      </c>
      <c r="X154">
        <v>1</v>
      </c>
      <c r="Y154">
        <v>14</v>
      </c>
      <c r="Z154">
        <v>1</v>
      </c>
      <c r="AA154">
        <v>14</v>
      </c>
      <c r="AB154">
        <v>0</v>
      </c>
      <c r="AC154">
        <v>0</v>
      </c>
      <c r="AD154">
        <v>0</v>
      </c>
      <c r="AE154">
        <v>0</v>
      </c>
      <c r="AF154">
        <v>0</v>
      </c>
      <c r="AG154">
        <v>0</v>
      </c>
      <c r="AH154">
        <v>0</v>
      </c>
      <c r="AI154">
        <v>0</v>
      </c>
      <c r="AJ154">
        <v>0</v>
      </c>
      <c r="AK154">
        <v>0</v>
      </c>
      <c r="AL154">
        <v>1</v>
      </c>
      <c r="AM154">
        <v>14</v>
      </c>
      <c r="AN154">
        <v>77</v>
      </c>
      <c r="AO154" t="s">
        <v>499</v>
      </c>
      <c r="AP154" t="s">
        <v>500</v>
      </c>
    </row>
    <row r="155" spans="1:42" x14ac:dyDescent="0.35">
      <c r="A155" t="s">
        <v>141</v>
      </c>
      <c r="B155" t="s">
        <v>142</v>
      </c>
      <c r="C155">
        <v>0</v>
      </c>
      <c r="D155">
        <v>0</v>
      </c>
      <c r="E155">
        <v>0</v>
      </c>
      <c r="F155">
        <v>0</v>
      </c>
      <c r="G155">
        <v>0</v>
      </c>
      <c r="H155">
        <v>0</v>
      </c>
      <c r="I155">
        <v>0</v>
      </c>
      <c r="J155">
        <v>0</v>
      </c>
      <c r="K155">
        <v>0</v>
      </c>
      <c r="L155">
        <v>0</v>
      </c>
      <c r="M155">
        <v>0</v>
      </c>
      <c r="N155">
        <v>0</v>
      </c>
      <c r="O155">
        <v>0</v>
      </c>
      <c r="P155">
        <v>0</v>
      </c>
      <c r="Q155">
        <v>0</v>
      </c>
      <c r="R155">
        <v>0</v>
      </c>
      <c r="S155">
        <v>0</v>
      </c>
      <c r="T155">
        <v>0</v>
      </c>
      <c r="U155">
        <v>0</v>
      </c>
      <c r="V155">
        <v>0</v>
      </c>
      <c r="W155">
        <v>0</v>
      </c>
      <c r="X155">
        <v>0</v>
      </c>
      <c r="Y155">
        <v>0</v>
      </c>
      <c r="Z155">
        <v>0</v>
      </c>
      <c r="AA155">
        <v>0</v>
      </c>
      <c r="AB155">
        <v>0</v>
      </c>
      <c r="AC155">
        <v>0</v>
      </c>
      <c r="AD155">
        <v>0</v>
      </c>
      <c r="AE155">
        <v>0</v>
      </c>
      <c r="AF155">
        <v>0</v>
      </c>
      <c r="AG155">
        <v>0</v>
      </c>
      <c r="AH155">
        <v>0</v>
      </c>
      <c r="AI155">
        <v>0</v>
      </c>
      <c r="AJ155">
        <v>0</v>
      </c>
      <c r="AK155">
        <v>0</v>
      </c>
      <c r="AL155">
        <v>0</v>
      </c>
      <c r="AM155">
        <v>0</v>
      </c>
      <c r="AN155">
        <v>39</v>
      </c>
      <c r="AO155" t="s">
        <v>501</v>
      </c>
      <c r="AP155" t="s">
        <v>502</v>
      </c>
    </row>
    <row r="156" spans="1:42" x14ac:dyDescent="0.35">
      <c r="A156" t="s">
        <v>141</v>
      </c>
      <c r="B156" t="s">
        <v>142</v>
      </c>
      <c r="C156">
        <v>29</v>
      </c>
      <c r="D156">
        <v>1</v>
      </c>
      <c r="E156">
        <v>29</v>
      </c>
      <c r="F156">
        <v>1</v>
      </c>
      <c r="G156">
        <v>29</v>
      </c>
      <c r="H156">
        <v>1</v>
      </c>
      <c r="I156">
        <v>29</v>
      </c>
      <c r="J156">
        <v>0</v>
      </c>
      <c r="K156">
        <v>0</v>
      </c>
      <c r="L156">
        <v>0</v>
      </c>
      <c r="M156">
        <v>0</v>
      </c>
      <c r="N156">
        <v>1</v>
      </c>
      <c r="O156">
        <v>29</v>
      </c>
      <c r="P156">
        <v>16</v>
      </c>
      <c r="Q156">
        <v>0</v>
      </c>
      <c r="R156">
        <v>0</v>
      </c>
      <c r="S156">
        <v>1</v>
      </c>
      <c r="T156">
        <v>29</v>
      </c>
      <c r="U156">
        <v>1</v>
      </c>
      <c r="V156">
        <v>29</v>
      </c>
      <c r="W156">
        <v>34</v>
      </c>
      <c r="X156">
        <v>1</v>
      </c>
      <c r="Y156">
        <v>34</v>
      </c>
      <c r="Z156">
        <v>1</v>
      </c>
      <c r="AA156">
        <v>34</v>
      </c>
      <c r="AB156">
        <v>0</v>
      </c>
      <c r="AC156">
        <v>0</v>
      </c>
      <c r="AD156">
        <v>0</v>
      </c>
      <c r="AE156">
        <v>0</v>
      </c>
      <c r="AF156">
        <v>0</v>
      </c>
      <c r="AG156">
        <v>0</v>
      </c>
      <c r="AH156">
        <v>0</v>
      </c>
      <c r="AI156">
        <v>0</v>
      </c>
      <c r="AJ156">
        <v>0</v>
      </c>
      <c r="AK156">
        <v>0</v>
      </c>
      <c r="AL156">
        <v>1</v>
      </c>
      <c r="AM156">
        <v>34</v>
      </c>
      <c r="AN156">
        <v>207</v>
      </c>
      <c r="AO156" t="s">
        <v>503</v>
      </c>
      <c r="AP156" t="s">
        <v>504</v>
      </c>
    </row>
    <row r="157" spans="1:42" x14ac:dyDescent="0.35">
      <c r="A157" t="s">
        <v>141</v>
      </c>
      <c r="B157" t="s">
        <v>142</v>
      </c>
      <c r="C157">
        <v>64</v>
      </c>
      <c r="D157">
        <v>1</v>
      </c>
      <c r="E157">
        <v>64</v>
      </c>
      <c r="F157">
        <v>1</v>
      </c>
      <c r="G157">
        <v>64</v>
      </c>
      <c r="H157">
        <v>1</v>
      </c>
      <c r="I157">
        <v>64</v>
      </c>
      <c r="J157">
        <v>0</v>
      </c>
      <c r="K157">
        <v>0</v>
      </c>
      <c r="L157">
        <v>0</v>
      </c>
      <c r="M157">
        <v>0</v>
      </c>
      <c r="N157">
        <v>0.96879999999999999</v>
      </c>
      <c r="O157">
        <v>62</v>
      </c>
      <c r="P157">
        <v>38</v>
      </c>
      <c r="Q157">
        <v>0</v>
      </c>
      <c r="R157">
        <v>0</v>
      </c>
      <c r="S157">
        <v>0.96879999999999999</v>
      </c>
      <c r="T157">
        <v>62</v>
      </c>
      <c r="U157">
        <v>1</v>
      </c>
      <c r="V157">
        <v>64</v>
      </c>
      <c r="W157">
        <v>65</v>
      </c>
      <c r="X157">
        <v>1</v>
      </c>
      <c r="Y157">
        <v>65</v>
      </c>
      <c r="Z157">
        <v>1</v>
      </c>
      <c r="AA157">
        <v>65</v>
      </c>
      <c r="AB157">
        <v>0</v>
      </c>
      <c r="AC157">
        <v>0</v>
      </c>
      <c r="AD157">
        <v>0</v>
      </c>
      <c r="AE157">
        <v>0</v>
      </c>
      <c r="AF157">
        <v>0</v>
      </c>
      <c r="AG157">
        <v>0</v>
      </c>
      <c r="AH157">
        <v>0</v>
      </c>
      <c r="AI157">
        <v>0</v>
      </c>
      <c r="AJ157">
        <v>0</v>
      </c>
      <c r="AK157">
        <v>0</v>
      </c>
      <c r="AL157">
        <v>1</v>
      </c>
      <c r="AM157">
        <v>65</v>
      </c>
      <c r="AN157">
        <v>232</v>
      </c>
      <c r="AO157" t="s">
        <v>505</v>
      </c>
      <c r="AP157" t="s">
        <v>506</v>
      </c>
    </row>
    <row r="158" spans="1:42" x14ac:dyDescent="0.35">
      <c r="A158" t="s">
        <v>141</v>
      </c>
      <c r="B158" t="s">
        <v>142</v>
      </c>
      <c r="C158">
        <v>0</v>
      </c>
      <c r="D158">
        <v>0</v>
      </c>
      <c r="E158">
        <v>0</v>
      </c>
      <c r="F158">
        <v>0</v>
      </c>
      <c r="G158">
        <v>0</v>
      </c>
      <c r="H158">
        <v>0</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7</v>
      </c>
      <c r="AO158" t="s">
        <v>507</v>
      </c>
      <c r="AP158" t="s">
        <v>508</v>
      </c>
    </row>
    <row r="159" spans="1:42" x14ac:dyDescent="0.35">
      <c r="A159" t="s">
        <v>143</v>
      </c>
      <c r="B159" t="s">
        <v>144</v>
      </c>
      <c r="C159">
        <v>14</v>
      </c>
      <c r="D159">
        <v>1</v>
      </c>
      <c r="E159">
        <v>14</v>
      </c>
      <c r="F159">
        <v>1</v>
      </c>
      <c r="G159">
        <v>14</v>
      </c>
      <c r="H159">
        <v>1</v>
      </c>
      <c r="I159">
        <v>14</v>
      </c>
      <c r="J159">
        <v>1</v>
      </c>
      <c r="K159">
        <v>14</v>
      </c>
      <c r="L159">
        <v>1</v>
      </c>
      <c r="M159">
        <v>14</v>
      </c>
      <c r="N159">
        <v>0.85709999999999997</v>
      </c>
      <c r="O159">
        <v>12</v>
      </c>
      <c r="P159">
        <v>0</v>
      </c>
      <c r="Q159">
        <v>0</v>
      </c>
      <c r="R159">
        <v>0</v>
      </c>
      <c r="S159">
        <v>0.85709999999999997</v>
      </c>
      <c r="T159">
        <v>12</v>
      </c>
      <c r="U159">
        <v>1</v>
      </c>
      <c r="V159">
        <v>14</v>
      </c>
      <c r="W159">
        <v>28</v>
      </c>
      <c r="X159">
        <v>1</v>
      </c>
      <c r="Y159">
        <v>28</v>
      </c>
      <c r="Z159">
        <v>0.82140000000000002</v>
      </c>
      <c r="AA159">
        <v>23</v>
      </c>
      <c r="AB159">
        <v>1</v>
      </c>
      <c r="AC159">
        <v>28</v>
      </c>
      <c r="AD159">
        <v>0.82140000000000002</v>
      </c>
      <c r="AE159">
        <v>23</v>
      </c>
      <c r="AF159">
        <v>1</v>
      </c>
      <c r="AG159">
        <v>28</v>
      </c>
      <c r="AH159">
        <v>1</v>
      </c>
      <c r="AI159">
        <v>28</v>
      </c>
      <c r="AJ159">
        <v>1</v>
      </c>
      <c r="AK159">
        <v>28</v>
      </c>
      <c r="AL159">
        <v>1</v>
      </c>
      <c r="AM159">
        <v>28</v>
      </c>
      <c r="AN159">
        <v>14</v>
      </c>
      <c r="AO159" t="s">
        <v>509</v>
      </c>
      <c r="AP159" t="s">
        <v>510</v>
      </c>
    </row>
    <row r="160" spans="1:42" x14ac:dyDescent="0.35">
      <c r="A160" t="s">
        <v>143</v>
      </c>
      <c r="B160" t="s">
        <v>144</v>
      </c>
      <c r="C160">
        <v>169</v>
      </c>
      <c r="D160">
        <v>1</v>
      </c>
      <c r="E160">
        <v>169</v>
      </c>
      <c r="F160">
        <v>1</v>
      </c>
      <c r="G160">
        <v>169</v>
      </c>
      <c r="H160">
        <v>1</v>
      </c>
      <c r="I160">
        <v>169</v>
      </c>
      <c r="J160">
        <v>1</v>
      </c>
      <c r="K160">
        <v>169</v>
      </c>
      <c r="L160">
        <v>1</v>
      </c>
      <c r="M160">
        <v>169</v>
      </c>
      <c r="N160">
        <v>0.88759999999999994</v>
      </c>
      <c r="O160">
        <v>150</v>
      </c>
      <c r="P160">
        <v>21</v>
      </c>
      <c r="Q160">
        <v>1</v>
      </c>
      <c r="R160">
        <v>21</v>
      </c>
      <c r="S160">
        <v>0.88759999999999994</v>
      </c>
      <c r="T160">
        <v>150</v>
      </c>
      <c r="U160">
        <v>1</v>
      </c>
      <c r="V160">
        <v>169</v>
      </c>
      <c r="W160">
        <v>293</v>
      </c>
      <c r="X160">
        <v>1</v>
      </c>
      <c r="Y160">
        <v>293</v>
      </c>
      <c r="Z160">
        <v>0.85319999999999996</v>
      </c>
      <c r="AA160">
        <v>250</v>
      </c>
      <c r="AB160">
        <v>1</v>
      </c>
      <c r="AC160">
        <v>293</v>
      </c>
      <c r="AD160">
        <v>0.85319999999999996</v>
      </c>
      <c r="AE160">
        <v>250</v>
      </c>
      <c r="AF160">
        <v>1</v>
      </c>
      <c r="AG160">
        <v>293</v>
      </c>
      <c r="AH160">
        <v>1</v>
      </c>
      <c r="AI160">
        <v>293</v>
      </c>
      <c r="AJ160">
        <v>1</v>
      </c>
      <c r="AK160">
        <v>293</v>
      </c>
      <c r="AL160">
        <v>1</v>
      </c>
      <c r="AM160">
        <v>293</v>
      </c>
      <c r="AN160">
        <v>169</v>
      </c>
      <c r="AO160" t="s">
        <v>511</v>
      </c>
      <c r="AP160" t="s">
        <v>512</v>
      </c>
    </row>
    <row r="161" spans="1:42" x14ac:dyDescent="0.35">
      <c r="A161" t="s">
        <v>143</v>
      </c>
      <c r="B161" t="s">
        <v>144</v>
      </c>
      <c r="C161">
        <v>44</v>
      </c>
      <c r="D161">
        <v>1</v>
      </c>
      <c r="E161">
        <v>44</v>
      </c>
      <c r="F161">
        <v>1</v>
      </c>
      <c r="G161">
        <v>44</v>
      </c>
      <c r="H161">
        <v>1</v>
      </c>
      <c r="I161">
        <v>44</v>
      </c>
      <c r="J161">
        <v>0.97729999999999995</v>
      </c>
      <c r="K161">
        <v>43</v>
      </c>
      <c r="L161">
        <v>0.97729999999999995</v>
      </c>
      <c r="M161">
        <v>43</v>
      </c>
      <c r="N161">
        <v>0.81820000000000004</v>
      </c>
      <c r="O161">
        <v>36</v>
      </c>
      <c r="P161">
        <v>0</v>
      </c>
      <c r="Q161">
        <v>0</v>
      </c>
      <c r="R161">
        <v>0</v>
      </c>
      <c r="S161">
        <v>0.81820000000000004</v>
      </c>
      <c r="T161">
        <v>36</v>
      </c>
      <c r="U161">
        <v>1</v>
      </c>
      <c r="V161">
        <v>44</v>
      </c>
      <c r="W161">
        <v>95</v>
      </c>
      <c r="X161">
        <v>1</v>
      </c>
      <c r="Y161">
        <v>95</v>
      </c>
      <c r="Z161">
        <v>0.84209999999999996</v>
      </c>
      <c r="AA161">
        <v>80</v>
      </c>
      <c r="AB161">
        <v>0.98950000000000005</v>
      </c>
      <c r="AC161">
        <v>94</v>
      </c>
      <c r="AD161">
        <v>0.83160000000000001</v>
      </c>
      <c r="AE161">
        <v>79</v>
      </c>
      <c r="AF161">
        <v>1</v>
      </c>
      <c r="AG161">
        <v>95</v>
      </c>
      <c r="AH161">
        <v>1</v>
      </c>
      <c r="AI161">
        <v>95</v>
      </c>
      <c r="AJ161">
        <v>1</v>
      </c>
      <c r="AK161">
        <v>95</v>
      </c>
      <c r="AL161">
        <v>1</v>
      </c>
      <c r="AM161">
        <v>95</v>
      </c>
      <c r="AN161">
        <v>44</v>
      </c>
      <c r="AO161" t="s">
        <v>513</v>
      </c>
      <c r="AP161" t="s">
        <v>514</v>
      </c>
    </row>
    <row r="162" spans="1:42" x14ac:dyDescent="0.35">
      <c r="A162" t="s">
        <v>143</v>
      </c>
      <c r="B162" t="s">
        <v>144</v>
      </c>
      <c r="C162">
        <v>146</v>
      </c>
      <c r="D162">
        <v>1</v>
      </c>
      <c r="E162">
        <v>146</v>
      </c>
      <c r="F162">
        <v>1</v>
      </c>
      <c r="G162">
        <v>146</v>
      </c>
      <c r="H162">
        <v>1</v>
      </c>
      <c r="I162">
        <v>146</v>
      </c>
      <c r="J162">
        <v>1</v>
      </c>
      <c r="K162">
        <v>146</v>
      </c>
      <c r="L162">
        <v>1</v>
      </c>
      <c r="M162">
        <v>146</v>
      </c>
      <c r="N162">
        <v>0.92469999999999997</v>
      </c>
      <c r="O162">
        <v>135</v>
      </c>
      <c r="P162">
        <v>15</v>
      </c>
      <c r="Q162">
        <v>0.93330000000000002</v>
      </c>
      <c r="R162">
        <v>14</v>
      </c>
      <c r="S162">
        <v>0.92469999999999997</v>
      </c>
      <c r="T162">
        <v>135</v>
      </c>
      <c r="U162">
        <v>1</v>
      </c>
      <c r="V162">
        <v>146</v>
      </c>
      <c r="W162">
        <v>223</v>
      </c>
      <c r="X162">
        <v>1</v>
      </c>
      <c r="Y162">
        <v>223</v>
      </c>
      <c r="Z162">
        <v>0.87439999999999996</v>
      </c>
      <c r="AA162">
        <v>195</v>
      </c>
      <c r="AB162">
        <v>1</v>
      </c>
      <c r="AC162">
        <v>223</v>
      </c>
      <c r="AD162">
        <v>0.87439999999999996</v>
      </c>
      <c r="AE162">
        <v>195</v>
      </c>
      <c r="AF162">
        <v>1</v>
      </c>
      <c r="AG162">
        <v>223</v>
      </c>
      <c r="AH162">
        <v>1</v>
      </c>
      <c r="AI162">
        <v>223</v>
      </c>
      <c r="AJ162">
        <v>1</v>
      </c>
      <c r="AK162">
        <v>223</v>
      </c>
      <c r="AL162">
        <v>1</v>
      </c>
      <c r="AM162">
        <v>223</v>
      </c>
      <c r="AN162">
        <v>147</v>
      </c>
      <c r="AO162" t="s">
        <v>515</v>
      </c>
      <c r="AP162" t="s">
        <v>516</v>
      </c>
    </row>
    <row r="163" spans="1:42" x14ac:dyDescent="0.35">
      <c r="A163" t="s">
        <v>145</v>
      </c>
      <c r="B163" t="s">
        <v>146</v>
      </c>
      <c r="C163">
        <v>0</v>
      </c>
      <c r="D163">
        <v>0</v>
      </c>
      <c r="E163">
        <v>0</v>
      </c>
      <c r="F163">
        <v>0</v>
      </c>
      <c r="G163">
        <v>0</v>
      </c>
      <c r="H163">
        <v>0</v>
      </c>
      <c r="I163">
        <v>0</v>
      </c>
      <c r="J163">
        <v>0</v>
      </c>
      <c r="K163">
        <v>0</v>
      </c>
      <c r="L163">
        <v>0</v>
      </c>
      <c r="M163">
        <v>0</v>
      </c>
      <c r="N163">
        <v>0</v>
      </c>
      <c r="O163">
        <v>0</v>
      </c>
      <c r="P163">
        <v>0</v>
      </c>
      <c r="Q163">
        <v>0</v>
      </c>
      <c r="R163">
        <v>0</v>
      </c>
      <c r="S163">
        <v>0</v>
      </c>
      <c r="T163">
        <v>0</v>
      </c>
      <c r="U163">
        <v>0</v>
      </c>
      <c r="V163">
        <v>0</v>
      </c>
      <c r="W163">
        <v>6</v>
      </c>
      <c r="X163">
        <v>1</v>
      </c>
      <c r="Y163">
        <v>6</v>
      </c>
      <c r="Z163">
        <v>1</v>
      </c>
      <c r="AA163">
        <v>6</v>
      </c>
      <c r="AB163">
        <v>1</v>
      </c>
      <c r="AC163">
        <v>6</v>
      </c>
      <c r="AD163">
        <v>1</v>
      </c>
      <c r="AE163">
        <v>6</v>
      </c>
      <c r="AF163">
        <v>0.66669999999999996</v>
      </c>
      <c r="AG163">
        <v>0</v>
      </c>
      <c r="AH163">
        <v>0.66669999999999996</v>
      </c>
      <c r="AI163">
        <v>0</v>
      </c>
      <c r="AJ163">
        <v>0.66669999999999996</v>
      </c>
      <c r="AK163">
        <v>0</v>
      </c>
      <c r="AL163">
        <v>1</v>
      </c>
      <c r="AM163">
        <v>6</v>
      </c>
      <c r="AN163">
        <v>0</v>
      </c>
      <c r="AO163" t="s">
        <v>517</v>
      </c>
      <c r="AP163" t="s">
        <v>518</v>
      </c>
    </row>
    <row r="164" spans="1:42" x14ac:dyDescent="0.35">
      <c r="A164" t="s">
        <v>145</v>
      </c>
      <c r="B164" t="s">
        <v>146</v>
      </c>
      <c r="C164">
        <v>109</v>
      </c>
      <c r="D164">
        <v>1</v>
      </c>
      <c r="E164">
        <v>109</v>
      </c>
      <c r="F164">
        <v>1</v>
      </c>
      <c r="G164">
        <v>109</v>
      </c>
      <c r="H164">
        <v>1</v>
      </c>
      <c r="I164">
        <v>109</v>
      </c>
      <c r="J164">
        <v>1</v>
      </c>
      <c r="K164">
        <v>109</v>
      </c>
      <c r="L164">
        <v>1</v>
      </c>
      <c r="M164">
        <v>109</v>
      </c>
      <c r="N164">
        <v>1</v>
      </c>
      <c r="O164">
        <v>109</v>
      </c>
      <c r="P164">
        <v>35</v>
      </c>
      <c r="Q164">
        <v>1</v>
      </c>
      <c r="R164">
        <v>35</v>
      </c>
      <c r="S164">
        <v>1</v>
      </c>
      <c r="T164">
        <v>109</v>
      </c>
      <c r="U164">
        <v>1</v>
      </c>
      <c r="V164">
        <v>109</v>
      </c>
      <c r="W164">
        <v>168</v>
      </c>
      <c r="X164">
        <v>1</v>
      </c>
      <c r="Y164">
        <v>168</v>
      </c>
      <c r="Z164">
        <v>1</v>
      </c>
      <c r="AA164">
        <v>168</v>
      </c>
      <c r="AB164">
        <v>1</v>
      </c>
      <c r="AC164">
        <v>168</v>
      </c>
      <c r="AD164">
        <v>1</v>
      </c>
      <c r="AE164">
        <v>168</v>
      </c>
      <c r="AF164">
        <v>0.76190000000000002</v>
      </c>
      <c r="AG164">
        <v>128</v>
      </c>
      <c r="AH164">
        <v>0.76190000000000002</v>
      </c>
      <c r="AI164">
        <v>128</v>
      </c>
      <c r="AJ164">
        <v>0.76190000000000002</v>
      </c>
      <c r="AK164">
        <v>128</v>
      </c>
      <c r="AL164">
        <v>1</v>
      </c>
      <c r="AM164">
        <v>168</v>
      </c>
      <c r="AN164">
        <v>109</v>
      </c>
      <c r="AO164" t="s">
        <v>519</v>
      </c>
      <c r="AP164" t="s">
        <v>520</v>
      </c>
    </row>
    <row r="165" spans="1:42" x14ac:dyDescent="0.35">
      <c r="A165" t="s">
        <v>145</v>
      </c>
      <c r="B165" t="s">
        <v>146</v>
      </c>
      <c r="C165">
        <v>18</v>
      </c>
      <c r="D165">
        <v>1</v>
      </c>
      <c r="E165">
        <v>18</v>
      </c>
      <c r="F165">
        <v>1</v>
      </c>
      <c r="G165">
        <v>18</v>
      </c>
      <c r="H165">
        <v>1</v>
      </c>
      <c r="I165">
        <v>18</v>
      </c>
      <c r="J165">
        <v>1</v>
      </c>
      <c r="K165">
        <v>18</v>
      </c>
      <c r="L165">
        <v>1</v>
      </c>
      <c r="M165">
        <v>18</v>
      </c>
      <c r="N165">
        <v>1</v>
      </c>
      <c r="O165">
        <v>18</v>
      </c>
      <c r="P165">
        <v>9</v>
      </c>
      <c r="Q165">
        <v>1</v>
      </c>
      <c r="R165">
        <v>9</v>
      </c>
      <c r="S165">
        <v>1</v>
      </c>
      <c r="T165">
        <v>18</v>
      </c>
      <c r="U165">
        <v>1</v>
      </c>
      <c r="V165">
        <v>18</v>
      </c>
      <c r="W165">
        <v>21</v>
      </c>
      <c r="X165">
        <v>1</v>
      </c>
      <c r="Y165">
        <v>21</v>
      </c>
      <c r="Z165">
        <v>1</v>
      </c>
      <c r="AA165">
        <v>21</v>
      </c>
      <c r="AB165">
        <v>1</v>
      </c>
      <c r="AC165">
        <v>21</v>
      </c>
      <c r="AD165">
        <v>1</v>
      </c>
      <c r="AE165">
        <v>21</v>
      </c>
      <c r="AF165">
        <v>0.90480000000000005</v>
      </c>
      <c r="AG165">
        <v>19</v>
      </c>
      <c r="AH165">
        <v>0.90480000000000005</v>
      </c>
      <c r="AI165">
        <v>19</v>
      </c>
      <c r="AJ165">
        <v>0.90480000000000005</v>
      </c>
      <c r="AK165">
        <v>19</v>
      </c>
      <c r="AL165">
        <v>1</v>
      </c>
      <c r="AM165">
        <v>21</v>
      </c>
      <c r="AN165">
        <v>18</v>
      </c>
      <c r="AO165" t="s">
        <v>521</v>
      </c>
      <c r="AP165" t="s">
        <v>522</v>
      </c>
    </row>
    <row r="166" spans="1:42" x14ac:dyDescent="0.35">
      <c r="A166" t="s">
        <v>145</v>
      </c>
      <c r="B166" t="s">
        <v>146</v>
      </c>
      <c r="C166">
        <v>11</v>
      </c>
      <c r="D166">
        <v>1</v>
      </c>
      <c r="E166">
        <v>11</v>
      </c>
      <c r="F166">
        <v>1</v>
      </c>
      <c r="G166">
        <v>11</v>
      </c>
      <c r="H166">
        <v>1</v>
      </c>
      <c r="I166">
        <v>11</v>
      </c>
      <c r="J166">
        <v>1</v>
      </c>
      <c r="K166">
        <v>11</v>
      </c>
      <c r="L166">
        <v>1</v>
      </c>
      <c r="M166">
        <v>11</v>
      </c>
      <c r="N166">
        <v>1</v>
      </c>
      <c r="O166">
        <v>11</v>
      </c>
      <c r="P166">
        <v>6</v>
      </c>
      <c r="Q166">
        <v>1</v>
      </c>
      <c r="R166">
        <v>6</v>
      </c>
      <c r="S166">
        <v>1</v>
      </c>
      <c r="T166">
        <v>11</v>
      </c>
      <c r="U166">
        <v>1</v>
      </c>
      <c r="V166">
        <v>11</v>
      </c>
      <c r="W166">
        <v>16</v>
      </c>
      <c r="X166">
        <v>1</v>
      </c>
      <c r="Y166">
        <v>16</v>
      </c>
      <c r="Z166">
        <v>1</v>
      </c>
      <c r="AA166">
        <v>16</v>
      </c>
      <c r="AB166">
        <v>1</v>
      </c>
      <c r="AC166">
        <v>16</v>
      </c>
      <c r="AD166">
        <v>1</v>
      </c>
      <c r="AE166">
        <v>16</v>
      </c>
      <c r="AF166">
        <v>0.6875</v>
      </c>
      <c r="AG166">
        <v>11</v>
      </c>
      <c r="AH166">
        <v>0.6875</v>
      </c>
      <c r="AI166">
        <v>11</v>
      </c>
      <c r="AJ166">
        <v>0.6875</v>
      </c>
      <c r="AK166">
        <v>11</v>
      </c>
      <c r="AL166">
        <v>1</v>
      </c>
      <c r="AM166">
        <v>16</v>
      </c>
      <c r="AN166">
        <v>11</v>
      </c>
      <c r="AO166" t="s">
        <v>523</v>
      </c>
      <c r="AP166" t="s">
        <v>524</v>
      </c>
    </row>
    <row r="167" spans="1:42" x14ac:dyDescent="0.35">
      <c r="A167" t="s">
        <v>145</v>
      </c>
      <c r="B167" t="s">
        <v>146</v>
      </c>
      <c r="C167">
        <v>5</v>
      </c>
      <c r="D167">
        <v>1</v>
      </c>
      <c r="E167">
        <v>5</v>
      </c>
      <c r="F167">
        <v>1</v>
      </c>
      <c r="G167">
        <v>5</v>
      </c>
      <c r="H167">
        <v>1</v>
      </c>
      <c r="I167">
        <v>5</v>
      </c>
      <c r="J167">
        <v>1</v>
      </c>
      <c r="K167">
        <v>5</v>
      </c>
      <c r="L167">
        <v>1</v>
      </c>
      <c r="M167">
        <v>5</v>
      </c>
      <c r="N167">
        <v>1</v>
      </c>
      <c r="O167">
        <v>5</v>
      </c>
      <c r="P167">
        <v>0</v>
      </c>
      <c r="Q167">
        <v>0</v>
      </c>
      <c r="R167">
        <v>0</v>
      </c>
      <c r="S167">
        <v>1</v>
      </c>
      <c r="T167">
        <v>5</v>
      </c>
      <c r="U167">
        <v>1</v>
      </c>
      <c r="V167">
        <v>5</v>
      </c>
      <c r="W167">
        <v>8</v>
      </c>
      <c r="X167">
        <v>1</v>
      </c>
      <c r="Y167">
        <v>8</v>
      </c>
      <c r="Z167">
        <v>1</v>
      </c>
      <c r="AA167">
        <v>8</v>
      </c>
      <c r="AB167">
        <v>1</v>
      </c>
      <c r="AC167">
        <v>8</v>
      </c>
      <c r="AD167">
        <v>1</v>
      </c>
      <c r="AE167">
        <v>8</v>
      </c>
      <c r="AF167">
        <v>0.75</v>
      </c>
      <c r="AG167">
        <v>6</v>
      </c>
      <c r="AH167">
        <v>0.75</v>
      </c>
      <c r="AI167">
        <v>6</v>
      </c>
      <c r="AJ167">
        <v>0.75</v>
      </c>
      <c r="AK167">
        <v>6</v>
      </c>
      <c r="AL167">
        <v>1</v>
      </c>
      <c r="AM167">
        <v>8</v>
      </c>
      <c r="AN167">
        <v>5</v>
      </c>
      <c r="AO167" t="s">
        <v>525</v>
      </c>
      <c r="AP167" t="s">
        <v>526</v>
      </c>
    </row>
    <row r="168" spans="1:42" x14ac:dyDescent="0.35">
      <c r="A168" t="s">
        <v>147</v>
      </c>
      <c r="B168" t="s">
        <v>148</v>
      </c>
      <c r="C168">
        <v>83</v>
      </c>
      <c r="D168">
        <v>1</v>
      </c>
      <c r="E168">
        <v>83</v>
      </c>
      <c r="F168">
        <v>1</v>
      </c>
      <c r="G168">
        <v>83</v>
      </c>
      <c r="H168">
        <v>1</v>
      </c>
      <c r="I168">
        <v>83</v>
      </c>
      <c r="J168">
        <v>1</v>
      </c>
      <c r="K168">
        <v>83</v>
      </c>
      <c r="L168">
        <v>1</v>
      </c>
      <c r="M168">
        <v>83</v>
      </c>
      <c r="N168">
        <v>1</v>
      </c>
      <c r="O168">
        <v>83</v>
      </c>
      <c r="P168">
        <v>9</v>
      </c>
      <c r="Q168">
        <v>0</v>
      </c>
      <c r="R168">
        <v>0</v>
      </c>
      <c r="S168">
        <v>1</v>
      </c>
      <c r="T168">
        <v>83</v>
      </c>
      <c r="U168">
        <v>1</v>
      </c>
      <c r="V168">
        <v>83</v>
      </c>
      <c r="W168">
        <v>139</v>
      </c>
      <c r="X168">
        <v>1</v>
      </c>
      <c r="Y168">
        <v>139</v>
      </c>
      <c r="Z168">
        <v>1</v>
      </c>
      <c r="AA168">
        <v>139</v>
      </c>
      <c r="AB168">
        <v>1</v>
      </c>
      <c r="AC168">
        <v>139</v>
      </c>
      <c r="AD168">
        <v>1</v>
      </c>
      <c r="AE168">
        <v>139</v>
      </c>
      <c r="AF168">
        <v>1</v>
      </c>
      <c r="AG168">
        <v>139</v>
      </c>
      <c r="AH168">
        <v>1</v>
      </c>
      <c r="AI168">
        <v>139</v>
      </c>
      <c r="AJ168">
        <v>1</v>
      </c>
      <c r="AK168">
        <v>139</v>
      </c>
      <c r="AL168">
        <v>0.99280000000000002</v>
      </c>
      <c r="AM168">
        <v>138</v>
      </c>
      <c r="AN168">
        <v>83</v>
      </c>
      <c r="AO168" t="s">
        <v>527</v>
      </c>
      <c r="AP168" t="s">
        <v>528</v>
      </c>
    </row>
    <row r="169" spans="1:42" x14ac:dyDescent="0.35">
      <c r="A169" t="s">
        <v>147</v>
      </c>
      <c r="B169" t="s">
        <v>148</v>
      </c>
      <c r="C169">
        <v>149</v>
      </c>
      <c r="D169">
        <v>1</v>
      </c>
      <c r="E169">
        <v>149</v>
      </c>
      <c r="F169">
        <v>1</v>
      </c>
      <c r="G169">
        <v>149</v>
      </c>
      <c r="H169">
        <v>1</v>
      </c>
      <c r="I169">
        <v>149</v>
      </c>
      <c r="J169">
        <v>1</v>
      </c>
      <c r="K169">
        <v>149</v>
      </c>
      <c r="L169">
        <v>1</v>
      </c>
      <c r="M169">
        <v>149</v>
      </c>
      <c r="N169">
        <v>1</v>
      </c>
      <c r="O169">
        <v>149</v>
      </c>
      <c r="P169">
        <v>55</v>
      </c>
      <c r="Q169">
        <v>0</v>
      </c>
      <c r="R169">
        <v>0</v>
      </c>
      <c r="S169">
        <v>1</v>
      </c>
      <c r="T169">
        <v>149</v>
      </c>
      <c r="U169">
        <v>1</v>
      </c>
      <c r="V169">
        <v>149</v>
      </c>
      <c r="W169">
        <v>358</v>
      </c>
      <c r="X169">
        <v>1</v>
      </c>
      <c r="Y169">
        <v>358</v>
      </c>
      <c r="Z169">
        <v>1</v>
      </c>
      <c r="AA169">
        <v>358</v>
      </c>
      <c r="AB169">
        <v>1</v>
      </c>
      <c r="AC169">
        <v>358</v>
      </c>
      <c r="AD169">
        <v>1</v>
      </c>
      <c r="AE169">
        <v>358</v>
      </c>
      <c r="AF169">
        <v>1</v>
      </c>
      <c r="AG169">
        <v>358</v>
      </c>
      <c r="AH169">
        <v>1</v>
      </c>
      <c r="AI169">
        <v>358</v>
      </c>
      <c r="AJ169">
        <v>1</v>
      </c>
      <c r="AK169">
        <v>358</v>
      </c>
      <c r="AL169">
        <v>0.9637</v>
      </c>
      <c r="AM169">
        <v>345</v>
      </c>
      <c r="AN169">
        <v>149</v>
      </c>
      <c r="AO169" t="s">
        <v>529</v>
      </c>
      <c r="AP169" t="s">
        <v>530</v>
      </c>
    </row>
    <row r="170" spans="1:42" x14ac:dyDescent="0.35">
      <c r="A170" t="s">
        <v>147</v>
      </c>
      <c r="B170" t="s">
        <v>148</v>
      </c>
      <c r="C170">
        <v>63</v>
      </c>
      <c r="D170">
        <v>1</v>
      </c>
      <c r="E170">
        <v>63</v>
      </c>
      <c r="F170">
        <v>1</v>
      </c>
      <c r="G170">
        <v>63</v>
      </c>
      <c r="H170">
        <v>1</v>
      </c>
      <c r="I170">
        <v>63</v>
      </c>
      <c r="J170">
        <v>1</v>
      </c>
      <c r="K170">
        <v>63</v>
      </c>
      <c r="L170">
        <v>1</v>
      </c>
      <c r="M170">
        <v>63</v>
      </c>
      <c r="N170">
        <v>1</v>
      </c>
      <c r="O170">
        <v>63</v>
      </c>
      <c r="P170">
        <v>22</v>
      </c>
      <c r="Q170">
        <v>0.2273</v>
      </c>
      <c r="R170">
        <v>5</v>
      </c>
      <c r="S170">
        <v>1</v>
      </c>
      <c r="T170">
        <v>63</v>
      </c>
      <c r="U170">
        <v>1</v>
      </c>
      <c r="V170">
        <v>63</v>
      </c>
      <c r="W170">
        <v>102</v>
      </c>
      <c r="X170">
        <v>1</v>
      </c>
      <c r="Y170">
        <v>102</v>
      </c>
      <c r="Z170">
        <v>1</v>
      </c>
      <c r="AA170">
        <v>102</v>
      </c>
      <c r="AB170">
        <v>1</v>
      </c>
      <c r="AC170">
        <v>102</v>
      </c>
      <c r="AD170">
        <v>1</v>
      </c>
      <c r="AE170">
        <v>102</v>
      </c>
      <c r="AF170">
        <v>1</v>
      </c>
      <c r="AG170">
        <v>102</v>
      </c>
      <c r="AH170">
        <v>1</v>
      </c>
      <c r="AI170">
        <v>102</v>
      </c>
      <c r="AJ170">
        <v>1</v>
      </c>
      <c r="AK170">
        <v>102</v>
      </c>
      <c r="AL170">
        <v>0.98040000000000005</v>
      </c>
      <c r="AM170">
        <v>100</v>
      </c>
      <c r="AN170">
        <v>63</v>
      </c>
      <c r="AO170" t="s">
        <v>531</v>
      </c>
      <c r="AP170" t="s">
        <v>532</v>
      </c>
    </row>
    <row r="171" spans="1:42" x14ac:dyDescent="0.35">
      <c r="A171" t="s">
        <v>147</v>
      </c>
      <c r="B171" t="s">
        <v>148</v>
      </c>
      <c r="C171">
        <v>139</v>
      </c>
      <c r="D171">
        <v>1</v>
      </c>
      <c r="E171">
        <v>139</v>
      </c>
      <c r="F171">
        <v>1</v>
      </c>
      <c r="G171">
        <v>139</v>
      </c>
      <c r="H171">
        <v>1</v>
      </c>
      <c r="I171">
        <v>139</v>
      </c>
      <c r="J171">
        <v>1</v>
      </c>
      <c r="K171">
        <v>139</v>
      </c>
      <c r="L171">
        <v>1</v>
      </c>
      <c r="M171">
        <v>139</v>
      </c>
      <c r="N171">
        <v>1</v>
      </c>
      <c r="O171">
        <v>139</v>
      </c>
      <c r="P171">
        <v>53</v>
      </c>
      <c r="Q171">
        <v>1.89E-2</v>
      </c>
      <c r="R171">
        <v>0</v>
      </c>
      <c r="S171">
        <v>1</v>
      </c>
      <c r="T171">
        <v>139</v>
      </c>
      <c r="U171">
        <v>1</v>
      </c>
      <c r="V171">
        <v>139</v>
      </c>
      <c r="W171">
        <v>279</v>
      </c>
      <c r="X171">
        <v>1</v>
      </c>
      <c r="Y171">
        <v>279</v>
      </c>
      <c r="Z171">
        <v>1</v>
      </c>
      <c r="AA171">
        <v>279</v>
      </c>
      <c r="AB171">
        <v>1</v>
      </c>
      <c r="AC171">
        <v>279</v>
      </c>
      <c r="AD171">
        <v>1</v>
      </c>
      <c r="AE171">
        <v>279</v>
      </c>
      <c r="AF171">
        <v>1</v>
      </c>
      <c r="AG171">
        <v>279</v>
      </c>
      <c r="AH171">
        <v>1</v>
      </c>
      <c r="AI171">
        <v>279</v>
      </c>
      <c r="AJ171">
        <v>1</v>
      </c>
      <c r="AK171">
        <v>279</v>
      </c>
      <c r="AL171">
        <v>0.9677</v>
      </c>
      <c r="AM171">
        <v>270</v>
      </c>
      <c r="AN171">
        <v>139</v>
      </c>
      <c r="AO171" t="s">
        <v>533</v>
      </c>
      <c r="AP171" t="s">
        <v>534</v>
      </c>
    </row>
    <row r="172" spans="1:42" x14ac:dyDescent="0.35">
      <c r="A172" t="s">
        <v>149</v>
      </c>
      <c r="B172" t="s">
        <v>150</v>
      </c>
      <c r="C172">
        <v>94</v>
      </c>
      <c r="D172">
        <v>1</v>
      </c>
      <c r="E172">
        <v>94</v>
      </c>
      <c r="F172">
        <v>1</v>
      </c>
      <c r="G172">
        <v>94</v>
      </c>
      <c r="H172">
        <v>0.61699999999999999</v>
      </c>
      <c r="I172">
        <v>58</v>
      </c>
      <c r="J172">
        <v>1</v>
      </c>
      <c r="K172">
        <v>94</v>
      </c>
      <c r="L172">
        <v>0.61699999999999999</v>
      </c>
      <c r="M172">
        <v>58</v>
      </c>
      <c r="N172">
        <v>0</v>
      </c>
      <c r="O172">
        <v>0</v>
      </c>
      <c r="P172">
        <v>0</v>
      </c>
      <c r="Q172">
        <v>0</v>
      </c>
      <c r="R172">
        <v>0</v>
      </c>
      <c r="S172">
        <v>0</v>
      </c>
      <c r="T172">
        <v>0</v>
      </c>
      <c r="U172">
        <v>0</v>
      </c>
      <c r="V172">
        <v>0</v>
      </c>
      <c r="W172">
        <v>94</v>
      </c>
      <c r="X172">
        <v>1</v>
      </c>
      <c r="Y172">
        <v>94</v>
      </c>
      <c r="Z172">
        <v>0.61699999999999999</v>
      </c>
      <c r="AA172">
        <v>58</v>
      </c>
      <c r="AB172">
        <v>1</v>
      </c>
      <c r="AC172">
        <v>94</v>
      </c>
      <c r="AD172">
        <v>0.61699999999999999</v>
      </c>
      <c r="AE172">
        <v>58</v>
      </c>
      <c r="AF172">
        <v>0</v>
      </c>
      <c r="AG172">
        <v>0</v>
      </c>
      <c r="AH172">
        <v>0</v>
      </c>
      <c r="AI172">
        <v>0</v>
      </c>
      <c r="AJ172">
        <v>0</v>
      </c>
      <c r="AK172">
        <v>0</v>
      </c>
      <c r="AL172">
        <v>1</v>
      </c>
      <c r="AM172">
        <v>94</v>
      </c>
      <c r="AN172">
        <v>94</v>
      </c>
      <c r="AO172" t="s">
        <v>535</v>
      </c>
      <c r="AP172" t="s">
        <v>536</v>
      </c>
    </row>
    <row r="173" spans="1:42" x14ac:dyDescent="0.35">
      <c r="A173" t="s">
        <v>149</v>
      </c>
      <c r="B173" t="s">
        <v>150</v>
      </c>
      <c r="C173">
        <v>21</v>
      </c>
      <c r="D173">
        <v>1</v>
      </c>
      <c r="E173">
        <v>21</v>
      </c>
      <c r="F173">
        <v>1</v>
      </c>
      <c r="G173">
        <v>21</v>
      </c>
      <c r="H173">
        <v>0.76190000000000002</v>
      </c>
      <c r="I173">
        <v>16</v>
      </c>
      <c r="J173">
        <v>1</v>
      </c>
      <c r="K173">
        <v>21</v>
      </c>
      <c r="L173">
        <v>0.76190000000000002</v>
      </c>
      <c r="M173">
        <v>16</v>
      </c>
      <c r="N173">
        <v>0</v>
      </c>
      <c r="O173">
        <v>0</v>
      </c>
      <c r="P173">
        <v>0</v>
      </c>
      <c r="Q173">
        <v>0</v>
      </c>
      <c r="R173">
        <v>0</v>
      </c>
      <c r="S173">
        <v>0</v>
      </c>
      <c r="T173">
        <v>0</v>
      </c>
      <c r="U173">
        <v>0</v>
      </c>
      <c r="V173">
        <v>0</v>
      </c>
      <c r="W173">
        <v>21</v>
      </c>
      <c r="X173">
        <v>1</v>
      </c>
      <c r="Y173">
        <v>21</v>
      </c>
      <c r="Z173">
        <v>0.76190000000000002</v>
      </c>
      <c r="AA173">
        <v>16</v>
      </c>
      <c r="AB173">
        <v>1</v>
      </c>
      <c r="AC173">
        <v>21</v>
      </c>
      <c r="AD173">
        <v>0.76190000000000002</v>
      </c>
      <c r="AE173">
        <v>16</v>
      </c>
      <c r="AF173">
        <v>0</v>
      </c>
      <c r="AG173">
        <v>0</v>
      </c>
      <c r="AH173">
        <v>0</v>
      </c>
      <c r="AI173">
        <v>0</v>
      </c>
      <c r="AJ173">
        <v>0</v>
      </c>
      <c r="AK173">
        <v>0</v>
      </c>
      <c r="AL173">
        <v>1</v>
      </c>
      <c r="AM173">
        <v>21</v>
      </c>
      <c r="AN173">
        <v>21</v>
      </c>
      <c r="AO173" t="s">
        <v>537</v>
      </c>
      <c r="AP173" t="s">
        <v>538</v>
      </c>
    </row>
    <row r="174" spans="1:42" x14ac:dyDescent="0.35">
      <c r="A174" t="s">
        <v>151</v>
      </c>
      <c r="B174" t="s">
        <v>152</v>
      </c>
      <c r="C174">
        <v>7</v>
      </c>
      <c r="D174">
        <v>0</v>
      </c>
      <c r="E174">
        <v>0</v>
      </c>
      <c r="F174">
        <v>1</v>
      </c>
      <c r="G174">
        <v>7</v>
      </c>
      <c r="H174">
        <v>1</v>
      </c>
      <c r="I174">
        <v>7</v>
      </c>
      <c r="J174">
        <v>0</v>
      </c>
      <c r="K174">
        <v>0</v>
      </c>
      <c r="L174">
        <v>0</v>
      </c>
      <c r="M174">
        <v>0</v>
      </c>
      <c r="N174">
        <v>0</v>
      </c>
      <c r="O174">
        <v>0</v>
      </c>
      <c r="P174">
        <v>0</v>
      </c>
      <c r="Q174">
        <v>0</v>
      </c>
      <c r="R174">
        <v>0</v>
      </c>
      <c r="S174">
        <v>0</v>
      </c>
      <c r="T174">
        <v>0</v>
      </c>
      <c r="U174">
        <v>1</v>
      </c>
      <c r="V174">
        <v>7</v>
      </c>
      <c r="W174">
        <v>10</v>
      </c>
      <c r="X174">
        <v>1</v>
      </c>
      <c r="Y174">
        <v>10</v>
      </c>
      <c r="Z174">
        <v>1</v>
      </c>
      <c r="AA174">
        <v>10</v>
      </c>
      <c r="AB174">
        <v>1</v>
      </c>
      <c r="AC174">
        <v>10</v>
      </c>
      <c r="AD174">
        <v>1</v>
      </c>
      <c r="AE174">
        <v>10</v>
      </c>
      <c r="AF174">
        <v>0</v>
      </c>
      <c r="AG174">
        <v>0</v>
      </c>
      <c r="AH174">
        <v>0.7</v>
      </c>
      <c r="AI174">
        <v>7</v>
      </c>
      <c r="AJ174">
        <v>0</v>
      </c>
      <c r="AK174">
        <v>0</v>
      </c>
      <c r="AL174">
        <v>1</v>
      </c>
      <c r="AM174">
        <v>10</v>
      </c>
      <c r="AN174">
        <v>12</v>
      </c>
      <c r="AO174" t="s">
        <v>351</v>
      </c>
      <c r="AP174" t="s">
        <v>352</v>
      </c>
    </row>
    <row r="175" spans="1:42" x14ac:dyDescent="0.35">
      <c r="A175" t="s">
        <v>151</v>
      </c>
      <c r="B175" t="s">
        <v>152</v>
      </c>
      <c r="C175">
        <v>9</v>
      </c>
      <c r="D175">
        <v>1</v>
      </c>
      <c r="E175">
        <v>9</v>
      </c>
      <c r="F175">
        <v>1</v>
      </c>
      <c r="G175">
        <v>9</v>
      </c>
      <c r="H175">
        <v>1</v>
      </c>
      <c r="I175">
        <v>9</v>
      </c>
      <c r="J175">
        <v>0.88890000000000002</v>
      </c>
      <c r="K175">
        <v>8</v>
      </c>
      <c r="L175">
        <v>0.88890000000000002</v>
      </c>
      <c r="M175">
        <v>8</v>
      </c>
      <c r="N175">
        <v>0</v>
      </c>
      <c r="O175">
        <v>0</v>
      </c>
      <c r="P175">
        <v>0</v>
      </c>
      <c r="Q175">
        <v>0</v>
      </c>
      <c r="R175">
        <v>0</v>
      </c>
      <c r="S175">
        <v>0</v>
      </c>
      <c r="T175">
        <v>0</v>
      </c>
      <c r="U175">
        <v>0.1111</v>
      </c>
      <c r="V175">
        <v>0</v>
      </c>
      <c r="W175">
        <v>11</v>
      </c>
      <c r="X175">
        <v>1</v>
      </c>
      <c r="Y175">
        <v>11</v>
      </c>
      <c r="Z175">
        <v>1</v>
      </c>
      <c r="AA175">
        <v>11</v>
      </c>
      <c r="AB175">
        <v>1</v>
      </c>
      <c r="AC175">
        <v>11</v>
      </c>
      <c r="AD175">
        <v>1</v>
      </c>
      <c r="AE175">
        <v>11</v>
      </c>
      <c r="AF175">
        <v>0</v>
      </c>
      <c r="AG175">
        <v>0</v>
      </c>
      <c r="AH175">
        <v>0</v>
      </c>
      <c r="AI175">
        <v>0</v>
      </c>
      <c r="AJ175">
        <v>0</v>
      </c>
      <c r="AK175">
        <v>0</v>
      </c>
      <c r="AL175">
        <v>1</v>
      </c>
      <c r="AM175">
        <v>11</v>
      </c>
      <c r="AN175">
        <v>15</v>
      </c>
      <c r="AO175" t="s">
        <v>539</v>
      </c>
      <c r="AP175" t="s">
        <v>540</v>
      </c>
    </row>
    <row r="176" spans="1:42" x14ac:dyDescent="0.35">
      <c r="A176" t="s">
        <v>151</v>
      </c>
      <c r="B176" t="s">
        <v>152</v>
      </c>
      <c r="C176">
        <v>0</v>
      </c>
      <c r="D176">
        <v>0</v>
      </c>
      <c r="E176">
        <v>0</v>
      </c>
      <c r="F176">
        <v>0</v>
      </c>
      <c r="G176">
        <v>0</v>
      </c>
      <c r="H176">
        <v>0</v>
      </c>
      <c r="I176">
        <v>0</v>
      </c>
      <c r="J176">
        <v>0</v>
      </c>
      <c r="K176">
        <v>0</v>
      </c>
      <c r="L176">
        <v>0</v>
      </c>
      <c r="M176">
        <v>0</v>
      </c>
      <c r="N176">
        <v>0</v>
      </c>
      <c r="O176">
        <v>0</v>
      </c>
      <c r="P176">
        <v>0</v>
      </c>
      <c r="Q176">
        <v>0</v>
      </c>
      <c r="R176">
        <v>0</v>
      </c>
      <c r="S176">
        <v>0</v>
      </c>
      <c r="T176">
        <v>0</v>
      </c>
      <c r="U176">
        <v>0</v>
      </c>
      <c r="V176">
        <v>0</v>
      </c>
      <c r="W176">
        <v>0</v>
      </c>
      <c r="X176">
        <v>0</v>
      </c>
      <c r="Y176">
        <v>0</v>
      </c>
      <c r="Z176">
        <v>0</v>
      </c>
      <c r="AA176">
        <v>0</v>
      </c>
      <c r="AB176">
        <v>0</v>
      </c>
      <c r="AC176">
        <v>0</v>
      </c>
      <c r="AD176">
        <v>0</v>
      </c>
      <c r="AE176">
        <v>0</v>
      </c>
      <c r="AF176">
        <v>0</v>
      </c>
      <c r="AG176">
        <v>0</v>
      </c>
      <c r="AH176">
        <v>0</v>
      </c>
      <c r="AI176">
        <v>0</v>
      </c>
      <c r="AJ176">
        <v>0</v>
      </c>
      <c r="AK176">
        <v>0</v>
      </c>
      <c r="AL176">
        <v>0</v>
      </c>
      <c r="AM176">
        <v>0</v>
      </c>
      <c r="AN176">
        <v>5</v>
      </c>
      <c r="AO176" t="s">
        <v>541</v>
      </c>
      <c r="AP176" t="s">
        <v>542</v>
      </c>
    </row>
    <row r="177" spans="1:42" x14ac:dyDescent="0.35">
      <c r="A177" t="s">
        <v>151</v>
      </c>
      <c r="B177" t="s">
        <v>152</v>
      </c>
      <c r="C177">
        <v>35</v>
      </c>
      <c r="D177">
        <v>1</v>
      </c>
      <c r="E177">
        <v>35</v>
      </c>
      <c r="F177">
        <v>1</v>
      </c>
      <c r="G177">
        <v>35</v>
      </c>
      <c r="H177">
        <v>1</v>
      </c>
      <c r="I177">
        <v>35</v>
      </c>
      <c r="J177">
        <v>0.7429</v>
      </c>
      <c r="K177">
        <v>26</v>
      </c>
      <c r="L177">
        <v>0.7429</v>
      </c>
      <c r="M177">
        <v>26</v>
      </c>
      <c r="N177">
        <v>0</v>
      </c>
      <c r="O177">
        <v>0</v>
      </c>
      <c r="P177">
        <v>0</v>
      </c>
      <c r="Q177">
        <v>0</v>
      </c>
      <c r="R177">
        <v>0</v>
      </c>
      <c r="S177">
        <v>0</v>
      </c>
      <c r="T177">
        <v>0</v>
      </c>
      <c r="U177">
        <v>0.1429</v>
      </c>
      <c r="V177">
        <v>5</v>
      </c>
      <c r="W177">
        <v>40</v>
      </c>
      <c r="X177">
        <v>1</v>
      </c>
      <c r="Y177">
        <v>40</v>
      </c>
      <c r="Z177">
        <v>1</v>
      </c>
      <c r="AA177">
        <v>40</v>
      </c>
      <c r="AB177">
        <v>0.9</v>
      </c>
      <c r="AC177">
        <v>36</v>
      </c>
      <c r="AD177">
        <v>0.9</v>
      </c>
      <c r="AE177">
        <v>36</v>
      </c>
      <c r="AF177">
        <v>0.05</v>
      </c>
      <c r="AG177">
        <v>0</v>
      </c>
      <c r="AH177">
        <v>0.05</v>
      </c>
      <c r="AI177">
        <v>0</v>
      </c>
      <c r="AJ177">
        <v>0</v>
      </c>
      <c r="AK177">
        <v>0</v>
      </c>
      <c r="AL177">
        <v>1</v>
      </c>
      <c r="AM177">
        <v>40</v>
      </c>
      <c r="AN177">
        <v>63</v>
      </c>
      <c r="AO177" t="s">
        <v>543</v>
      </c>
      <c r="AP177" t="s">
        <v>544</v>
      </c>
    </row>
    <row r="178" spans="1:42" x14ac:dyDescent="0.35">
      <c r="A178" t="s">
        <v>151</v>
      </c>
      <c r="B178" t="s">
        <v>152</v>
      </c>
      <c r="C178">
        <v>9</v>
      </c>
      <c r="D178">
        <v>1</v>
      </c>
      <c r="E178">
        <v>9</v>
      </c>
      <c r="F178">
        <v>1</v>
      </c>
      <c r="G178">
        <v>9</v>
      </c>
      <c r="H178">
        <v>1</v>
      </c>
      <c r="I178">
        <v>9</v>
      </c>
      <c r="J178">
        <v>0.55559999999999998</v>
      </c>
      <c r="K178">
        <v>5</v>
      </c>
      <c r="L178">
        <v>0.55559999999999998</v>
      </c>
      <c r="M178">
        <v>5</v>
      </c>
      <c r="N178">
        <v>0</v>
      </c>
      <c r="O178">
        <v>0</v>
      </c>
      <c r="P178">
        <v>0</v>
      </c>
      <c r="Q178">
        <v>0</v>
      </c>
      <c r="R178">
        <v>0</v>
      </c>
      <c r="S178">
        <v>0</v>
      </c>
      <c r="T178">
        <v>0</v>
      </c>
      <c r="U178">
        <v>0.44440000000000002</v>
      </c>
      <c r="V178">
        <v>0</v>
      </c>
      <c r="W178">
        <v>9</v>
      </c>
      <c r="X178">
        <v>1</v>
      </c>
      <c r="Y178">
        <v>9</v>
      </c>
      <c r="Z178">
        <v>1</v>
      </c>
      <c r="AA178">
        <v>9</v>
      </c>
      <c r="AB178">
        <v>1</v>
      </c>
      <c r="AC178">
        <v>9</v>
      </c>
      <c r="AD178">
        <v>1</v>
      </c>
      <c r="AE178">
        <v>9</v>
      </c>
      <c r="AF178">
        <v>0</v>
      </c>
      <c r="AG178">
        <v>0</v>
      </c>
      <c r="AH178">
        <v>0.22220000000000001</v>
      </c>
      <c r="AI178">
        <v>0</v>
      </c>
      <c r="AJ178">
        <v>0</v>
      </c>
      <c r="AK178">
        <v>0</v>
      </c>
      <c r="AL178">
        <v>1</v>
      </c>
      <c r="AM178">
        <v>9</v>
      </c>
      <c r="AN178">
        <v>16</v>
      </c>
      <c r="AO178" t="s">
        <v>545</v>
      </c>
      <c r="AP178" t="s">
        <v>546</v>
      </c>
    </row>
    <row r="179" spans="1:42" x14ac:dyDescent="0.35">
      <c r="A179" t="s">
        <v>151</v>
      </c>
      <c r="B179" t="s">
        <v>152</v>
      </c>
      <c r="C179">
        <v>16</v>
      </c>
      <c r="D179">
        <v>1</v>
      </c>
      <c r="E179">
        <v>16</v>
      </c>
      <c r="F179">
        <v>1</v>
      </c>
      <c r="G179">
        <v>16</v>
      </c>
      <c r="H179">
        <v>1</v>
      </c>
      <c r="I179">
        <v>16</v>
      </c>
      <c r="J179">
        <v>0.5</v>
      </c>
      <c r="K179">
        <v>8</v>
      </c>
      <c r="L179">
        <v>0.5</v>
      </c>
      <c r="M179">
        <v>8</v>
      </c>
      <c r="N179">
        <v>0</v>
      </c>
      <c r="O179">
        <v>0</v>
      </c>
      <c r="P179">
        <v>0</v>
      </c>
      <c r="Q179">
        <v>0</v>
      </c>
      <c r="R179">
        <v>0</v>
      </c>
      <c r="S179">
        <v>0</v>
      </c>
      <c r="T179">
        <v>0</v>
      </c>
      <c r="U179">
        <v>0.25</v>
      </c>
      <c r="V179">
        <v>0</v>
      </c>
      <c r="W179">
        <v>18</v>
      </c>
      <c r="X179">
        <v>1</v>
      </c>
      <c r="Y179">
        <v>18</v>
      </c>
      <c r="Z179">
        <v>1</v>
      </c>
      <c r="AA179">
        <v>18</v>
      </c>
      <c r="AB179">
        <v>0.72219999999999995</v>
      </c>
      <c r="AC179">
        <v>13</v>
      </c>
      <c r="AD179">
        <v>0.72219999999999995</v>
      </c>
      <c r="AE179">
        <v>13</v>
      </c>
      <c r="AF179">
        <v>0</v>
      </c>
      <c r="AG179">
        <v>0</v>
      </c>
      <c r="AH179">
        <v>0.1111</v>
      </c>
      <c r="AI179">
        <v>0</v>
      </c>
      <c r="AJ179">
        <v>0</v>
      </c>
      <c r="AK179">
        <v>0</v>
      </c>
      <c r="AL179">
        <v>1</v>
      </c>
      <c r="AM179">
        <v>18</v>
      </c>
      <c r="AN179">
        <v>44</v>
      </c>
      <c r="AO179" t="s">
        <v>547</v>
      </c>
      <c r="AP179" t="s">
        <v>548</v>
      </c>
    </row>
    <row r="180" spans="1:42" x14ac:dyDescent="0.35">
      <c r="A180" t="s">
        <v>151</v>
      </c>
      <c r="B180" t="s">
        <v>152</v>
      </c>
      <c r="C180">
        <v>0</v>
      </c>
      <c r="D180">
        <v>0</v>
      </c>
      <c r="E180">
        <v>0</v>
      </c>
      <c r="F180">
        <v>0</v>
      </c>
      <c r="G180">
        <v>0</v>
      </c>
      <c r="H180">
        <v>0</v>
      </c>
      <c r="I180">
        <v>0</v>
      </c>
      <c r="J180">
        <v>0</v>
      </c>
      <c r="K180">
        <v>0</v>
      </c>
      <c r="L180">
        <v>0</v>
      </c>
      <c r="M180">
        <v>0</v>
      </c>
      <c r="N180">
        <v>0</v>
      </c>
      <c r="O180">
        <v>0</v>
      </c>
      <c r="P180">
        <v>0</v>
      </c>
      <c r="Q180">
        <v>0</v>
      </c>
      <c r="R180">
        <v>0</v>
      </c>
      <c r="S180">
        <v>0</v>
      </c>
      <c r="T180">
        <v>0</v>
      </c>
      <c r="U180">
        <v>0</v>
      </c>
      <c r="V180">
        <v>0</v>
      </c>
      <c r="W180">
        <v>0</v>
      </c>
      <c r="X180">
        <v>0</v>
      </c>
      <c r="Y180">
        <v>0</v>
      </c>
      <c r="Z180">
        <v>0</v>
      </c>
      <c r="AA180">
        <v>0</v>
      </c>
      <c r="AB180">
        <v>0</v>
      </c>
      <c r="AC180">
        <v>0</v>
      </c>
      <c r="AD180">
        <v>0</v>
      </c>
      <c r="AE180">
        <v>0</v>
      </c>
      <c r="AF180">
        <v>0</v>
      </c>
      <c r="AG180">
        <v>0</v>
      </c>
      <c r="AH180">
        <v>0</v>
      </c>
      <c r="AI180">
        <v>0</v>
      </c>
      <c r="AJ180">
        <v>0</v>
      </c>
      <c r="AK180">
        <v>0</v>
      </c>
      <c r="AL180">
        <v>0</v>
      </c>
      <c r="AM180">
        <v>0</v>
      </c>
      <c r="AN180">
        <v>17</v>
      </c>
      <c r="AO180" t="s">
        <v>549</v>
      </c>
      <c r="AP180" t="s">
        <v>550</v>
      </c>
    </row>
    <row r="181" spans="1:42" x14ac:dyDescent="0.35">
      <c r="A181" t="s">
        <v>151</v>
      </c>
      <c r="B181" t="s">
        <v>152</v>
      </c>
      <c r="C181">
        <v>0</v>
      </c>
      <c r="D181">
        <v>0</v>
      </c>
      <c r="E181">
        <v>0</v>
      </c>
      <c r="F181">
        <v>0</v>
      </c>
      <c r="G181">
        <v>0</v>
      </c>
      <c r="H181">
        <v>0</v>
      </c>
      <c r="I181">
        <v>0</v>
      </c>
      <c r="J181">
        <v>0</v>
      </c>
      <c r="K181">
        <v>0</v>
      </c>
      <c r="L181">
        <v>0</v>
      </c>
      <c r="M181">
        <v>0</v>
      </c>
      <c r="N181">
        <v>0</v>
      </c>
      <c r="O181">
        <v>0</v>
      </c>
      <c r="P181">
        <v>0</v>
      </c>
      <c r="Q181">
        <v>0</v>
      </c>
      <c r="R181">
        <v>0</v>
      </c>
      <c r="S181">
        <v>0</v>
      </c>
      <c r="T181">
        <v>0</v>
      </c>
      <c r="U181">
        <v>0</v>
      </c>
      <c r="V181">
        <v>0</v>
      </c>
      <c r="W181">
        <v>0</v>
      </c>
      <c r="X181">
        <v>0</v>
      </c>
      <c r="Y181">
        <v>0</v>
      </c>
      <c r="Z181">
        <v>0</v>
      </c>
      <c r="AA181">
        <v>0</v>
      </c>
      <c r="AB181">
        <v>0</v>
      </c>
      <c r="AC181">
        <v>0</v>
      </c>
      <c r="AD181">
        <v>0</v>
      </c>
      <c r="AE181">
        <v>0</v>
      </c>
      <c r="AF181">
        <v>0</v>
      </c>
      <c r="AG181">
        <v>0</v>
      </c>
      <c r="AH181">
        <v>0</v>
      </c>
      <c r="AI181">
        <v>0</v>
      </c>
      <c r="AJ181">
        <v>0</v>
      </c>
      <c r="AK181">
        <v>0</v>
      </c>
      <c r="AL181">
        <v>0</v>
      </c>
      <c r="AM181">
        <v>0</v>
      </c>
      <c r="AN181">
        <v>5</v>
      </c>
      <c r="AO181" t="s">
        <v>551</v>
      </c>
      <c r="AP181" t="s">
        <v>552</v>
      </c>
    </row>
    <row r="182" spans="1:42" x14ac:dyDescent="0.35">
      <c r="A182" t="s">
        <v>151</v>
      </c>
      <c r="B182" t="s">
        <v>152</v>
      </c>
      <c r="C182">
        <v>0</v>
      </c>
      <c r="D182">
        <v>0</v>
      </c>
      <c r="E182">
        <v>0</v>
      </c>
      <c r="F182">
        <v>0</v>
      </c>
      <c r="G182">
        <v>0</v>
      </c>
      <c r="H182">
        <v>0</v>
      </c>
      <c r="I182">
        <v>0</v>
      </c>
      <c r="J182">
        <v>0</v>
      </c>
      <c r="K182">
        <v>0</v>
      </c>
      <c r="L182">
        <v>0</v>
      </c>
      <c r="M182">
        <v>0</v>
      </c>
      <c r="N182">
        <v>0</v>
      </c>
      <c r="O182">
        <v>0</v>
      </c>
      <c r="P182">
        <v>0</v>
      </c>
      <c r="Q182">
        <v>0</v>
      </c>
      <c r="R182">
        <v>0</v>
      </c>
      <c r="S182">
        <v>0</v>
      </c>
      <c r="T182">
        <v>0</v>
      </c>
      <c r="U182">
        <v>0</v>
      </c>
      <c r="V182">
        <v>0</v>
      </c>
      <c r="W182">
        <v>0</v>
      </c>
      <c r="X182">
        <v>0</v>
      </c>
      <c r="Y182">
        <v>0</v>
      </c>
      <c r="Z182">
        <v>0</v>
      </c>
      <c r="AA182">
        <v>0</v>
      </c>
      <c r="AB182">
        <v>0</v>
      </c>
      <c r="AC182">
        <v>0</v>
      </c>
      <c r="AD182">
        <v>0</v>
      </c>
      <c r="AE182">
        <v>0</v>
      </c>
      <c r="AF182">
        <v>0</v>
      </c>
      <c r="AG182">
        <v>0</v>
      </c>
      <c r="AH182">
        <v>0</v>
      </c>
      <c r="AI182">
        <v>0</v>
      </c>
      <c r="AJ182">
        <v>0</v>
      </c>
      <c r="AK182">
        <v>0</v>
      </c>
      <c r="AL182">
        <v>0</v>
      </c>
      <c r="AM182">
        <v>0</v>
      </c>
      <c r="AN182">
        <v>5</v>
      </c>
      <c r="AO182" t="s">
        <v>553</v>
      </c>
      <c r="AP182" t="s">
        <v>554</v>
      </c>
    </row>
    <row r="183" spans="1:42" x14ac:dyDescent="0.35">
      <c r="A183" t="s">
        <v>153</v>
      </c>
      <c r="B183" t="s">
        <v>154</v>
      </c>
      <c r="C183">
        <v>114</v>
      </c>
      <c r="D183">
        <v>1</v>
      </c>
      <c r="E183">
        <v>114</v>
      </c>
      <c r="F183">
        <v>1</v>
      </c>
      <c r="G183">
        <v>114</v>
      </c>
      <c r="H183">
        <v>1</v>
      </c>
      <c r="I183">
        <v>114</v>
      </c>
      <c r="J183">
        <v>0.97370000000000001</v>
      </c>
      <c r="K183">
        <v>111</v>
      </c>
      <c r="L183">
        <v>0.97370000000000001</v>
      </c>
      <c r="M183">
        <v>111</v>
      </c>
      <c r="N183">
        <v>1</v>
      </c>
      <c r="O183">
        <v>114</v>
      </c>
      <c r="P183">
        <v>88</v>
      </c>
      <c r="Q183">
        <v>1</v>
      </c>
      <c r="R183">
        <v>88</v>
      </c>
      <c r="S183">
        <v>1</v>
      </c>
      <c r="T183">
        <v>114</v>
      </c>
      <c r="U183">
        <v>1</v>
      </c>
      <c r="V183">
        <v>114</v>
      </c>
      <c r="W183">
        <v>159</v>
      </c>
      <c r="X183">
        <v>1</v>
      </c>
      <c r="Y183">
        <v>159</v>
      </c>
      <c r="Z183">
        <v>1</v>
      </c>
      <c r="AA183">
        <v>159</v>
      </c>
      <c r="AB183">
        <v>0.9748</v>
      </c>
      <c r="AC183">
        <v>155</v>
      </c>
      <c r="AD183">
        <v>0.9748</v>
      </c>
      <c r="AE183">
        <v>155</v>
      </c>
      <c r="AF183">
        <v>1</v>
      </c>
      <c r="AG183">
        <v>159</v>
      </c>
      <c r="AH183">
        <v>1</v>
      </c>
      <c r="AI183">
        <v>159</v>
      </c>
      <c r="AJ183">
        <v>1</v>
      </c>
      <c r="AK183">
        <v>159</v>
      </c>
      <c r="AL183">
        <v>1</v>
      </c>
      <c r="AM183">
        <v>159</v>
      </c>
      <c r="AN183">
        <v>114</v>
      </c>
      <c r="AO183" t="s">
        <v>555</v>
      </c>
      <c r="AP183" t="s">
        <v>556</v>
      </c>
    </row>
    <row r="184" spans="1:42" x14ac:dyDescent="0.35">
      <c r="A184" t="s">
        <v>153</v>
      </c>
      <c r="B184" t="s">
        <v>154</v>
      </c>
      <c r="C184">
        <v>96</v>
      </c>
      <c r="D184">
        <v>1</v>
      </c>
      <c r="E184">
        <v>96</v>
      </c>
      <c r="F184">
        <v>1</v>
      </c>
      <c r="G184">
        <v>96</v>
      </c>
      <c r="H184">
        <v>1</v>
      </c>
      <c r="I184">
        <v>96</v>
      </c>
      <c r="J184">
        <v>0.96879999999999999</v>
      </c>
      <c r="K184">
        <v>93</v>
      </c>
      <c r="L184">
        <v>0.96879999999999999</v>
      </c>
      <c r="M184">
        <v>93</v>
      </c>
      <c r="N184">
        <v>1</v>
      </c>
      <c r="O184">
        <v>96</v>
      </c>
      <c r="P184">
        <v>76</v>
      </c>
      <c r="Q184">
        <v>1</v>
      </c>
      <c r="R184">
        <v>76</v>
      </c>
      <c r="S184">
        <v>1</v>
      </c>
      <c r="T184">
        <v>96</v>
      </c>
      <c r="U184">
        <v>0.98960000000000004</v>
      </c>
      <c r="V184">
        <v>95</v>
      </c>
      <c r="W184">
        <v>136</v>
      </c>
      <c r="X184">
        <v>1</v>
      </c>
      <c r="Y184">
        <v>136</v>
      </c>
      <c r="Z184">
        <v>1</v>
      </c>
      <c r="AA184">
        <v>136</v>
      </c>
      <c r="AB184">
        <v>0.97789999999999999</v>
      </c>
      <c r="AC184">
        <v>133</v>
      </c>
      <c r="AD184">
        <v>0.97789999999999999</v>
      </c>
      <c r="AE184">
        <v>133</v>
      </c>
      <c r="AF184">
        <v>1</v>
      </c>
      <c r="AG184">
        <v>136</v>
      </c>
      <c r="AH184">
        <v>1</v>
      </c>
      <c r="AI184">
        <v>136</v>
      </c>
      <c r="AJ184">
        <v>1</v>
      </c>
      <c r="AK184">
        <v>136</v>
      </c>
      <c r="AL184">
        <v>1</v>
      </c>
      <c r="AM184">
        <v>136</v>
      </c>
      <c r="AN184">
        <v>96</v>
      </c>
      <c r="AO184" t="s">
        <v>557</v>
      </c>
      <c r="AP184" t="s">
        <v>558</v>
      </c>
    </row>
    <row r="185" spans="1:42" x14ac:dyDescent="0.35">
      <c r="A185" t="s">
        <v>155</v>
      </c>
      <c r="B185" t="s">
        <v>156</v>
      </c>
      <c r="C185">
        <v>18</v>
      </c>
      <c r="D185">
        <v>1</v>
      </c>
      <c r="E185">
        <v>18</v>
      </c>
      <c r="F185">
        <v>1</v>
      </c>
      <c r="G185">
        <v>18</v>
      </c>
      <c r="H185">
        <v>1</v>
      </c>
      <c r="I185">
        <v>18</v>
      </c>
      <c r="J185">
        <v>1</v>
      </c>
      <c r="K185">
        <v>18</v>
      </c>
      <c r="L185">
        <v>1</v>
      </c>
      <c r="M185">
        <v>18</v>
      </c>
      <c r="N185">
        <v>1</v>
      </c>
      <c r="O185">
        <v>18</v>
      </c>
      <c r="P185">
        <v>11</v>
      </c>
      <c r="Q185">
        <v>1</v>
      </c>
      <c r="R185">
        <v>11</v>
      </c>
      <c r="S185">
        <v>1</v>
      </c>
      <c r="T185">
        <v>18</v>
      </c>
      <c r="U185">
        <v>1</v>
      </c>
      <c r="V185">
        <v>18</v>
      </c>
      <c r="W185">
        <v>50</v>
      </c>
      <c r="X185">
        <v>1</v>
      </c>
      <c r="Y185">
        <v>50</v>
      </c>
      <c r="Z185">
        <v>1</v>
      </c>
      <c r="AA185">
        <v>50</v>
      </c>
      <c r="AB185">
        <v>1</v>
      </c>
      <c r="AC185">
        <v>50</v>
      </c>
      <c r="AD185">
        <v>1</v>
      </c>
      <c r="AE185">
        <v>50</v>
      </c>
      <c r="AF185">
        <v>1</v>
      </c>
      <c r="AG185">
        <v>50</v>
      </c>
      <c r="AH185">
        <v>1</v>
      </c>
      <c r="AI185">
        <v>50</v>
      </c>
      <c r="AJ185">
        <v>1</v>
      </c>
      <c r="AK185">
        <v>50</v>
      </c>
      <c r="AL185">
        <v>1</v>
      </c>
      <c r="AM185">
        <v>50</v>
      </c>
      <c r="AN185">
        <v>18</v>
      </c>
      <c r="AO185" t="s">
        <v>559</v>
      </c>
      <c r="AP185" t="s">
        <v>560</v>
      </c>
    </row>
    <row r="186" spans="1:42" x14ac:dyDescent="0.35">
      <c r="A186" t="s">
        <v>155</v>
      </c>
      <c r="B186" t="s">
        <v>156</v>
      </c>
      <c r="C186">
        <v>6</v>
      </c>
      <c r="D186">
        <v>1</v>
      </c>
      <c r="E186">
        <v>6</v>
      </c>
      <c r="F186">
        <v>1</v>
      </c>
      <c r="G186">
        <v>6</v>
      </c>
      <c r="H186">
        <v>1</v>
      </c>
      <c r="I186">
        <v>6</v>
      </c>
      <c r="J186">
        <v>1</v>
      </c>
      <c r="K186">
        <v>6</v>
      </c>
      <c r="L186">
        <v>1</v>
      </c>
      <c r="M186">
        <v>6</v>
      </c>
      <c r="N186">
        <v>1</v>
      </c>
      <c r="O186">
        <v>6</v>
      </c>
      <c r="P186">
        <v>0</v>
      </c>
      <c r="Q186">
        <v>0</v>
      </c>
      <c r="R186">
        <v>0</v>
      </c>
      <c r="S186">
        <v>1</v>
      </c>
      <c r="T186">
        <v>6</v>
      </c>
      <c r="U186">
        <v>0.83330000000000004</v>
      </c>
      <c r="V186">
        <v>5</v>
      </c>
      <c r="W186">
        <v>16</v>
      </c>
      <c r="X186">
        <v>1</v>
      </c>
      <c r="Y186">
        <v>16</v>
      </c>
      <c r="Z186">
        <v>1</v>
      </c>
      <c r="AA186">
        <v>16</v>
      </c>
      <c r="AB186">
        <v>1</v>
      </c>
      <c r="AC186">
        <v>16</v>
      </c>
      <c r="AD186">
        <v>1</v>
      </c>
      <c r="AE186">
        <v>16</v>
      </c>
      <c r="AF186">
        <v>1</v>
      </c>
      <c r="AG186">
        <v>16</v>
      </c>
      <c r="AH186">
        <v>1</v>
      </c>
      <c r="AI186">
        <v>16</v>
      </c>
      <c r="AJ186">
        <v>1</v>
      </c>
      <c r="AK186">
        <v>16</v>
      </c>
      <c r="AL186">
        <v>1</v>
      </c>
      <c r="AM186">
        <v>16</v>
      </c>
      <c r="AN186">
        <v>6</v>
      </c>
      <c r="AO186" t="s">
        <v>561</v>
      </c>
      <c r="AP186" t="s">
        <v>562</v>
      </c>
    </row>
    <row r="187" spans="1:42" x14ac:dyDescent="0.35">
      <c r="A187" t="s">
        <v>157</v>
      </c>
      <c r="B187" t="s">
        <v>158</v>
      </c>
      <c r="C187">
        <v>13</v>
      </c>
      <c r="D187">
        <v>1</v>
      </c>
      <c r="E187">
        <v>13</v>
      </c>
      <c r="F187">
        <v>1</v>
      </c>
      <c r="G187">
        <v>13</v>
      </c>
      <c r="H187">
        <v>1</v>
      </c>
      <c r="I187">
        <v>13</v>
      </c>
      <c r="J187">
        <v>1</v>
      </c>
      <c r="K187">
        <v>13</v>
      </c>
      <c r="L187">
        <v>1</v>
      </c>
      <c r="M187">
        <v>13</v>
      </c>
      <c r="N187">
        <v>0.84619999999999995</v>
      </c>
      <c r="O187">
        <v>11</v>
      </c>
      <c r="P187">
        <v>10</v>
      </c>
      <c r="Q187">
        <v>1</v>
      </c>
      <c r="R187">
        <v>10</v>
      </c>
      <c r="S187">
        <v>0.84619999999999995</v>
      </c>
      <c r="T187">
        <v>11</v>
      </c>
      <c r="U187">
        <v>0</v>
      </c>
      <c r="V187">
        <v>0</v>
      </c>
      <c r="W187">
        <v>16</v>
      </c>
      <c r="X187">
        <v>1</v>
      </c>
      <c r="Y187">
        <v>16</v>
      </c>
      <c r="Z187">
        <v>1</v>
      </c>
      <c r="AA187">
        <v>16</v>
      </c>
      <c r="AB187">
        <v>1</v>
      </c>
      <c r="AC187">
        <v>16</v>
      </c>
      <c r="AD187">
        <v>1</v>
      </c>
      <c r="AE187">
        <v>16</v>
      </c>
      <c r="AF187">
        <v>1</v>
      </c>
      <c r="AG187">
        <v>16</v>
      </c>
      <c r="AH187">
        <v>1</v>
      </c>
      <c r="AI187">
        <v>16</v>
      </c>
      <c r="AJ187">
        <v>1</v>
      </c>
      <c r="AK187">
        <v>16</v>
      </c>
      <c r="AL187">
        <v>1</v>
      </c>
      <c r="AM187">
        <v>16</v>
      </c>
      <c r="AN187">
        <v>13</v>
      </c>
      <c r="AO187" t="s">
        <v>563</v>
      </c>
      <c r="AP187" t="s">
        <v>564</v>
      </c>
    </row>
    <row r="188" spans="1:42" x14ac:dyDescent="0.35">
      <c r="A188" t="s">
        <v>157</v>
      </c>
      <c r="B188" t="s">
        <v>158</v>
      </c>
      <c r="C188">
        <v>24</v>
      </c>
      <c r="D188">
        <v>1</v>
      </c>
      <c r="E188">
        <v>24</v>
      </c>
      <c r="F188">
        <v>1</v>
      </c>
      <c r="G188">
        <v>24</v>
      </c>
      <c r="H188">
        <v>1</v>
      </c>
      <c r="I188">
        <v>24</v>
      </c>
      <c r="J188">
        <v>1</v>
      </c>
      <c r="K188">
        <v>24</v>
      </c>
      <c r="L188">
        <v>1</v>
      </c>
      <c r="M188">
        <v>24</v>
      </c>
      <c r="N188">
        <v>0.83330000000000004</v>
      </c>
      <c r="O188">
        <v>20</v>
      </c>
      <c r="P188">
        <v>11</v>
      </c>
      <c r="Q188">
        <v>1</v>
      </c>
      <c r="R188">
        <v>11</v>
      </c>
      <c r="S188">
        <v>0.83330000000000004</v>
      </c>
      <c r="T188">
        <v>20</v>
      </c>
      <c r="U188">
        <v>0</v>
      </c>
      <c r="V188">
        <v>0</v>
      </c>
      <c r="W188">
        <v>39</v>
      </c>
      <c r="X188">
        <v>1</v>
      </c>
      <c r="Y188">
        <v>39</v>
      </c>
      <c r="Z188">
        <v>1</v>
      </c>
      <c r="AA188">
        <v>39</v>
      </c>
      <c r="AB188">
        <v>1</v>
      </c>
      <c r="AC188">
        <v>39</v>
      </c>
      <c r="AD188">
        <v>1</v>
      </c>
      <c r="AE188">
        <v>39</v>
      </c>
      <c r="AF188">
        <v>1</v>
      </c>
      <c r="AG188">
        <v>39</v>
      </c>
      <c r="AH188">
        <v>1</v>
      </c>
      <c r="AI188">
        <v>39</v>
      </c>
      <c r="AJ188">
        <v>1</v>
      </c>
      <c r="AK188">
        <v>39</v>
      </c>
      <c r="AL188">
        <v>1</v>
      </c>
      <c r="AM188">
        <v>39</v>
      </c>
      <c r="AN188">
        <v>24</v>
      </c>
      <c r="AO188" t="s">
        <v>565</v>
      </c>
      <c r="AP188" t="s">
        <v>566</v>
      </c>
    </row>
    <row r="189" spans="1:42" x14ac:dyDescent="0.35">
      <c r="A189" t="s">
        <v>157</v>
      </c>
      <c r="B189" t="s">
        <v>158</v>
      </c>
      <c r="C189">
        <v>131</v>
      </c>
      <c r="D189">
        <v>1</v>
      </c>
      <c r="E189">
        <v>131</v>
      </c>
      <c r="F189">
        <v>1</v>
      </c>
      <c r="G189">
        <v>131</v>
      </c>
      <c r="H189">
        <v>1</v>
      </c>
      <c r="I189">
        <v>131</v>
      </c>
      <c r="J189">
        <v>1</v>
      </c>
      <c r="K189">
        <v>131</v>
      </c>
      <c r="L189">
        <v>1</v>
      </c>
      <c r="M189">
        <v>131</v>
      </c>
      <c r="N189">
        <v>0.99239999999999995</v>
      </c>
      <c r="O189">
        <v>130</v>
      </c>
      <c r="P189">
        <v>81</v>
      </c>
      <c r="Q189">
        <v>1</v>
      </c>
      <c r="R189">
        <v>81</v>
      </c>
      <c r="S189">
        <v>0.99239999999999995</v>
      </c>
      <c r="T189">
        <v>130</v>
      </c>
      <c r="U189">
        <v>0</v>
      </c>
      <c r="V189">
        <v>0</v>
      </c>
      <c r="W189">
        <v>232</v>
      </c>
      <c r="X189">
        <v>1</v>
      </c>
      <c r="Y189">
        <v>232</v>
      </c>
      <c r="Z189">
        <v>1</v>
      </c>
      <c r="AA189">
        <v>232</v>
      </c>
      <c r="AB189">
        <v>1</v>
      </c>
      <c r="AC189">
        <v>232</v>
      </c>
      <c r="AD189">
        <v>1</v>
      </c>
      <c r="AE189">
        <v>232</v>
      </c>
      <c r="AF189">
        <v>1</v>
      </c>
      <c r="AG189">
        <v>232</v>
      </c>
      <c r="AH189">
        <v>1</v>
      </c>
      <c r="AI189">
        <v>232</v>
      </c>
      <c r="AJ189">
        <v>1</v>
      </c>
      <c r="AK189">
        <v>232</v>
      </c>
      <c r="AL189">
        <v>1</v>
      </c>
      <c r="AM189">
        <v>232</v>
      </c>
      <c r="AN189">
        <v>131</v>
      </c>
      <c r="AO189" t="s">
        <v>567</v>
      </c>
      <c r="AP189" t="s">
        <v>568</v>
      </c>
    </row>
    <row r="190" spans="1:42" x14ac:dyDescent="0.35">
      <c r="A190" t="s">
        <v>157</v>
      </c>
      <c r="B190" t="s">
        <v>158</v>
      </c>
      <c r="C190">
        <v>131</v>
      </c>
      <c r="D190">
        <v>1</v>
      </c>
      <c r="E190">
        <v>131</v>
      </c>
      <c r="F190">
        <v>1</v>
      </c>
      <c r="G190">
        <v>131</v>
      </c>
      <c r="H190">
        <v>1</v>
      </c>
      <c r="I190">
        <v>131</v>
      </c>
      <c r="J190">
        <v>1</v>
      </c>
      <c r="K190">
        <v>131</v>
      </c>
      <c r="L190">
        <v>1</v>
      </c>
      <c r="M190">
        <v>131</v>
      </c>
      <c r="N190">
        <v>0.9466</v>
      </c>
      <c r="O190">
        <v>124</v>
      </c>
      <c r="P190">
        <v>103</v>
      </c>
      <c r="Q190">
        <v>1</v>
      </c>
      <c r="R190">
        <v>103</v>
      </c>
      <c r="S190">
        <v>0.9466</v>
      </c>
      <c r="T190">
        <v>124</v>
      </c>
      <c r="U190">
        <v>0</v>
      </c>
      <c r="V190">
        <v>0</v>
      </c>
      <c r="W190">
        <v>160</v>
      </c>
      <c r="X190">
        <v>1</v>
      </c>
      <c r="Y190">
        <v>160</v>
      </c>
      <c r="Z190">
        <v>1</v>
      </c>
      <c r="AA190">
        <v>160</v>
      </c>
      <c r="AB190">
        <v>1</v>
      </c>
      <c r="AC190">
        <v>160</v>
      </c>
      <c r="AD190">
        <v>1</v>
      </c>
      <c r="AE190">
        <v>160</v>
      </c>
      <c r="AF190">
        <v>0.99380000000000002</v>
      </c>
      <c r="AG190">
        <v>159</v>
      </c>
      <c r="AH190">
        <v>0.99380000000000002</v>
      </c>
      <c r="AI190">
        <v>159</v>
      </c>
      <c r="AJ190">
        <v>0.99380000000000002</v>
      </c>
      <c r="AK190">
        <v>159</v>
      </c>
      <c r="AL190">
        <v>1</v>
      </c>
      <c r="AM190">
        <v>160</v>
      </c>
      <c r="AN190">
        <v>131</v>
      </c>
      <c r="AO190" t="s">
        <v>569</v>
      </c>
      <c r="AP190" t="s">
        <v>570</v>
      </c>
    </row>
    <row r="191" spans="1:42" x14ac:dyDescent="0.35">
      <c r="A191" t="s">
        <v>157</v>
      </c>
      <c r="B191" t="s">
        <v>158</v>
      </c>
      <c r="C191">
        <v>16</v>
      </c>
      <c r="D191">
        <v>1</v>
      </c>
      <c r="E191">
        <v>16</v>
      </c>
      <c r="F191">
        <v>1</v>
      </c>
      <c r="G191">
        <v>16</v>
      </c>
      <c r="H191">
        <v>1</v>
      </c>
      <c r="I191">
        <v>16</v>
      </c>
      <c r="J191">
        <v>1</v>
      </c>
      <c r="K191">
        <v>16</v>
      </c>
      <c r="L191">
        <v>1</v>
      </c>
      <c r="M191">
        <v>16</v>
      </c>
      <c r="N191">
        <v>1</v>
      </c>
      <c r="O191">
        <v>16</v>
      </c>
      <c r="P191">
        <v>0</v>
      </c>
      <c r="Q191">
        <v>0</v>
      </c>
      <c r="R191">
        <v>0</v>
      </c>
      <c r="S191">
        <v>1</v>
      </c>
      <c r="T191">
        <v>16</v>
      </c>
      <c r="U191">
        <v>0</v>
      </c>
      <c r="V191">
        <v>0</v>
      </c>
      <c r="W191">
        <v>26</v>
      </c>
      <c r="X191">
        <v>1</v>
      </c>
      <c r="Y191">
        <v>26</v>
      </c>
      <c r="Z191">
        <v>1</v>
      </c>
      <c r="AA191">
        <v>26</v>
      </c>
      <c r="AB191">
        <v>1</v>
      </c>
      <c r="AC191">
        <v>26</v>
      </c>
      <c r="AD191">
        <v>1</v>
      </c>
      <c r="AE191">
        <v>26</v>
      </c>
      <c r="AF191">
        <v>1</v>
      </c>
      <c r="AG191">
        <v>26</v>
      </c>
      <c r="AH191">
        <v>1</v>
      </c>
      <c r="AI191">
        <v>26</v>
      </c>
      <c r="AJ191">
        <v>1</v>
      </c>
      <c r="AK191">
        <v>26</v>
      </c>
      <c r="AL191">
        <v>1</v>
      </c>
      <c r="AM191">
        <v>26</v>
      </c>
      <c r="AN191">
        <v>16</v>
      </c>
      <c r="AO191" t="s">
        <v>571</v>
      </c>
      <c r="AP191" t="s">
        <v>572</v>
      </c>
    </row>
    <row r="192" spans="1:42" x14ac:dyDescent="0.35">
      <c r="A192" t="s">
        <v>157</v>
      </c>
      <c r="B192" t="s">
        <v>158</v>
      </c>
      <c r="C192">
        <v>0</v>
      </c>
      <c r="D192">
        <v>0</v>
      </c>
      <c r="E192">
        <v>0</v>
      </c>
      <c r="F192">
        <v>0</v>
      </c>
      <c r="G192">
        <v>0</v>
      </c>
      <c r="H192">
        <v>0</v>
      </c>
      <c r="I192">
        <v>0</v>
      </c>
      <c r="J192">
        <v>0</v>
      </c>
      <c r="K192">
        <v>0</v>
      </c>
      <c r="L192">
        <v>0</v>
      </c>
      <c r="M192">
        <v>0</v>
      </c>
      <c r="N192">
        <v>0</v>
      </c>
      <c r="O192">
        <v>0</v>
      </c>
      <c r="P192">
        <v>0</v>
      </c>
      <c r="Q192">
        <v>0</v>
      </c>
      <c r="R192">
        <v>0</v>
      </c>
      <c r="S192">
        <v>0</v>
      </c>
      <c r="T192">
        <v>0</v>
      </c>
      <c r="U192">
        <v>0</v>
      </c>
      <c r="V192">
        <v>0</v>
      </c>
      <c r="W192">
        <v>0</v>
      </c>
      <c r="X192">
        <v>0</v>
      </c>
      <c r="Y192">
        <v>0</v>
      </c>
      <c r="Z192">
        <v>0</v>
      </c>
      <c r="AA192">
        <v>0</v>
      </c>
      <c r="AB192">
        <v>0</v>
      </c>
      <c r="AC192">
        <v>0</v>
      </c>
      <c r="AD192">
        <v>0</v>
      </c>
      <c r="AE192">
        <v>0</v>
      </c>
      <c r="AF192">
        <v>0</v>
      </c>
      <c r="AG192">
        <v>0</v>
      </c>
      <c r="AH192">
        <v>0</v>
      </c>
      <c r="AI192">
        <v>0</v>
      </c>
      <c r="AJ192">
        <v>0</v>
      </c>
      <c r="AK192">
        <v>0</v>
      </c>
      <c r="AL192">
        <v>0</v>
      </c>
      <c r="AM192">
        <v>0</v>
      </c>
      <c r="AN192">
        <v>0</v>
      </c>
      <c r="AO192" t="s">
        <v>573</v>
      </c>
      <c r="AP192" t="s">
        <v>574</v>
      </c>
    </row>
    <row r="193" spans="1:42" x14ac:dyDescent="0.35">
      <c r="A193" t="s">
        <v>157</v>
      </c>
      <c r="B193" t="s">
        <v>158</v>
      </c>
      <c r="C193">
        <v>74</v>
      </c>
      <c r="D193">
        <v>1</v>
      </c>
      <c r="E193">
        <v>74</v>
      </c>
      <c r="F193">
        <v>1</v>
      </c>
      <c r="G193">
        <v>74</v>
      </c>
      <c r="H193">
        <v>1</v>
      </c>
      <c r="I193">
        <v>74</v>
      </c>
      <c r="J193">
        <v>1</v>
      </c>
      <c r="K193">
        <v>74</v>
      </c>
      <c r="L193">
        <v>1</v>
      </c>
      <c r="M193">
        <v>74</v>
      </c>
      <c r="N193">
        <v>0.97299999999999998</v>
      </c>
      <c r="O193">
        <v>72</v>
      </c>
      <c r="P193">
        <v>51</v>
      </c>
      <c r="Q193">
        <v>1</v>
      </c>
      <c r="R193">
        <v>51</v>
      </c>
      <c r="S193">
        <v>0.97299999999999998</v>
      </c>
      <c r="T193">
        <v>72</v>
      </c>
      <c r="U193">
        <v>0</v>
      </c>
      <c r="V193">
        <v>0</v>
      </c>
      <c r="W193">
        <v>138</v>
      </c>
      <c r="X193">
        <v>1</v>
      </c>
      <c r="Y193">
        <v>138</v>
      </c>
      <c r="Z193">
        <v>1</v>
      </c>
      <c r="AA193">
        <v>138</v>
      </c>
      <c r="AB193">
        <v>1</v>
      </c>
      <c r="AC193">
        <v>138</v>
      </c>
      <c r="AD193">
        <v>1</v>
      </c>
      <c r="AE193">
        <v>138</v>
      </c>
      <c r="AF193">
        <v>1</v>
      </c>
      <c r="AG193">
        <v>138</v>
      </c>
      <c r="AH193">
        <v>1</v>
      </c>
      <c r="AI193">
        <v>138</v>
      </c>
      <c r="AJ193">
        <v>1</v>
      </c>
      <c r="AK193">
        <v>138</v>
      </c>
      <c r="AL193">
        <v>1</v>
      </c>
      <c r="AM193">
        <v>138</v>
      </c>
      <c r="AN193">
        <v>74</v>
      </c>
      <c r="AO193" t="s">
        <v>575</v>
      </c>
      <c r="AP193" t="s">
        <v>576</v>
      </c>
    </row>
    <row r="194" spans="1:42" x14ac:dyDescent="0.35">
      <c r="A194" t="s">
        <v>157</v>
      </c>
      <c r="B194" t="s">
        <v>158</v>
      </c>
      <c r="C194">
        <v>269</v>
      </c>
      <c r="D194">
        <v>1</v>
      </c>
      <c r="E194">
        <v>269</v>
      </c>
      <c r="F194">
        <v>1</v>
      </c>
      <c r="G194">
        <v>269</v>
      </c>
      <c r="H194">
        <v>1</v>
      </c>
      <c r="I194">
        <v>269</v>
      </c>
      <c r="J194">
        <v>0.99260000000000004</v>
      </c>
      <c r="K194">
        <v>267</v>
      </c>
      <c r="L194">
        <v>0.99260000000000004</v>
      </c>
      <c r="M194">
        <v>267</v>
      </c>
      <c r="N194">
        <v>0.98880000000000001</v>
      </c>
      <c r="O194">
        <v>266</v>
      </c>
      <c r="P194">
        <v>157</v>
      </c>
      <c r="Q194">
        <v>0.96819999999999995</v>
      </c>
      <c r="R194">
        <v>152</v>
      </c>
      <c r="S194">
        <v>0.98509999999999998</v>
      </c>
      <c r="T194">
        <v>265</v>
      </c>
      <c r="U194">
        <v>0</v>
      </c>
      <c r="V194">
        <v>0</v>
      </c>
      <c r="W194">
        <v>464</v>
      </c>
      <c r="X194">
        <v>1</v>
      </c>
      <c r="Y194">
        <v>464</v>
      </c>
      <c r="Z194">
        <v>1</v>
      </c>
      <c r="AA194">
        <v>464</v>
      </c>
      <c r="AB194">
        <v>0.99780000000000002</v>
      </c>
      <c r="AC194">
        <v>463</v>
      </c>
      <c r="AD194">
        <v>0.99780000000000002</v>
      </c>
      <c r="AE194">
        <v>463</v>
      </c>
      <c r="AF194">
        <v>1</v>
      </c>
      <c r="AG194">
        <v>464</v>
      </c>
      <c r="AH194">
        <v>1</v>
      </c>
      <c r="AI194">
        <v>464</v>
      </c>
      <c r="AJ194">
        <v>1</v>
      </c>
      <c r="AK194">
        <v>464</v>
      </c>
      <c r="AL194">
        <v>1</v>
      </c>
      <c r="AM194">
        <v>464</v>
      </c>
      <c r="AN194">
        <v>269</v>
      </c>
      <c r="AO194" t="s">
        <v>577</v>
      </c>
      <c r="AP194" t="s">
        <v>578</v>
      </c>
    </row>
    <row r="195" spans="1:42" x14ac:dyDescent="0.35">
      <c r="A195" t="s">
        <v>159</v>
      </c>
      <c r="B195" t="s">
        <v>160</v>
      </c>
      <c r="C195">
        <v>0</v>
      </c>
      <c r="D195">
        <v>0</v>
      </c>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c r="AO195" t="s">
        <v>351</v>
      </c>
      <c r="AP195" t="s">
        <v>352</v>
      </c>
    </row>
    <row r="196" spans="1:42" x14ac:dyDescent="0.35">
      <c r="A196" t="s">
        <v>159</v>
      </c>
      <c r="B196" t="s">
        <v>160</v>
      </c>
      <c r="C196">
        <v>131</v>
      </c>
      <c r="D196">
        <v>1</v>
      </c>
      <c r="E196">
        <v>131</v>
      </c>
      <c r="F196">
        <v>1</v>
      </c>
      <c r="G196">
        <v>131</v>
      </c>
      <c r="H196">
        <v>1</v>
      </c>
      <c r="I196">
        <v>131</v>
      </c>
      <c r="J196">
        <v>0.99239999999999995</v>
      </c>
      <c r="K196">
        <v>130</v>
      </c>
      <c r="L196">
        <v>0.99239999999999995</v>
      </c>
      <c r="M196">
        <v>130</v>
      </c>
      <c r="N196">
        <v>1</v>
      </c>
      <c r="O196">
        <v>131</v>
      </c>
      <c r="P196">
        <v>17</v>
      </c>
      <c r="Q196">
        <v>0.1176</v>
      </c>
      <c r="R196">
        <v>0</v>
      </c>
      <c r="S196">
        <v>1</v>
      </c>
      <c r="T196">
        <v>131</v>
      </c>
      <c r="U196">
        <v>1</v>
      </c>
      <c r="V196">
        <v>131</v>
      </c>
      <c r="W196">
        <v>140</v>
      </c>
      <c r="X196">
        <v>1</v>
      </c>
      <c r="Y196">
        <v>140</v>
      </c>
      <c r="Z196">
        <v>1</v>
      </c>
      <c r="AA196">
        <v>140</v>
      </c>
      <c r="AB196">
        <v>0.9</v>
      </c>
      <c r="AC196">
        <v>126</v>
      </c>
      <c r="AD196">
        <v>0.9</v>
      </c>
      <c r="AE196">
        <v>126</v>
      </c>
      <c r="AF196">
        <v>1</v>
      </c>
      <c r="AG196">
        <v>140</v>
      </c>
      <c r="AH196">
        <v>0.87139999999999995</v>
      </c>
      <c r="AI196">
        <v>122</v>
      </c>
      <c r="AJ196">
        <v>0.87139999999999995</v>
      </c>
      <c r="AK196">
        <v>122</v>
      </c>
      <c r="AL196">
        <v>1</v>
      </c>
      <c r="AM196">
        <v>140</v>
      </c>
      <c r="AN196">
        <v>131</v>
      </c>
      <c r="AO196" t="s">
        <v>579</v>
      </c>
      <c r="AP196" t="s">
        <v>580</v>
      </c>
    </row>
    <row r="197" spans="1:42" x14ac:dyDescent="0.35">
      <c r="A197" t="s">
        <v>161</v>
      </c>
      <c r="B197" t="s">
        <v>162</v>
      </c>
      <c r="C197">
        <v>120</v>
      </c>
      <c r="D197">
        <v>1</v>
      </c>
      <c r="E197">
        <v>120</v>
      </c>
      <c r="F197">
        <v>1</v>
      </c>
      <c r="G197">
        <v>120</v>
      </c>
      <c r="H197">
        <v>1</v>
      </c>
      <c r="I197">
        <v>120</v>
      </c>
      <c r="J197">
        <v>1</v>
      </c>
      <c r="K197">
        <v>120</v>
      </c>
      <c r="L197">
        <v>1</v>
      </c>
      <c r="M197">
        <v>120</v>
      </c>
      <c r="N197">
        <v>0.85829999999999995</v>
      </c>
      <c r="O197">
        <v>103</v>
      </c>
      <c r="P197">
        <v>66</v>
      </c>
      <c r="Q197">
        <v>0.93940000000000001</v>
      </c>
      <c r="R197">
        <v>62</v>
      </c>
      <c r="S197">
        <v>0.85829999999999995</v>
      </c>
      <c r="T197">
        <v>103</v>
      </c>
      <c r="U197">
        <v>1</v>
      </c>
      <c r="V197">
        <v>120</v>
      </c>
      <c r="W197">
        <v>136</v>
      </c>
      <c r="X197">
        <v>1</v>
      </c>
      <c r="Y197">
        <v>136</v>
      </c>
      <c r="Z197">
        <v>1</v>
      </c>
      <c r="AA197">
        <v>136</v>
      </c>
      <c r="AB197">
        <v>1</v>
      </c>
      <c r="AC197">
        <v>136</v>
      </c>
      <c r="AD197">
        <v>1</v>
      </c>
      <c r="AE197">
        <v>136</v>
      </c>
      <c r="AF197">
        <v>0.83089999999999997</v>
      </c>
      <c r="AG197">
        <v>113</v>
      </c>
      <c r="AH197">
        <v>0.83089999999999997</v>
      </c>
      <c r="AI197">
        <v>113</v>
      </c>
      <c r="AJ197">
        <v>0.83089999999999997</v>
      </c>
      <c r="AK197">
        <v>113</v>
      </c>
      <c r="AL197">
        <v>0.95589999999999997</v>
      </c>
      <c r="AM197">
        <v>130</v>
      </c>
      <c r="AN197">
        <v>120</v>
      </c>
      <c r="AO197" t="s">
        <v>581</v>
      </c>
      <c r="AP197" t="s">
        <v>582</v>
      </c>
    </row>
    <row r="198" spans="1:42" x14ac:dyDescent="0.35">
      <c r="A198" t="s">
        <v>163</v>
      </c>
      <c r="B198" t="s">
        <v>164</v>
      </c>
      <c r="C198">
        <v>65</v>
      </c>
      <c r="D198">
        <v>1</v>
      </c>
      <c r="E198">
        <v>65</v>
      </c>
      <c r="F198">
        <v>1</v>
      </c>
      <c r="G198">
        <v>65</v>
      </c>
      <c r="H198">
        <v>1</v>
      </c>
      <c r="I198">
        <v>65</v>
      </c>
      <c r="J198">
        <v>0.98460000000000003</v>
      </c>
      <c r="K198">
        <v>64</v>
      </c>
      <c r="L198">
        <v>0.98460000000000003</v>
      </c>
      <c r="M198">
        <v>64</v>
      </c>
      <c r="N198">
        <v>0.84619999999999995</v>
      </c>
      <c r="O198">
        <v>55</v>
      </c>
      <c r="P198">
        <v>37</v>
      </c>
      <c r="Q198">
        <v>1</v>
      </c>
      <c r="R198">
        <v>37</v>
      </c>
      <c r="S198">
        <v>0.84619999999999995</v>
      </c>
      <c r="T198">
        <v>55</v>
      </c>
      <c r="U198">
        <v>0.84619999999999995</v>
      </c>
      <c r="V198">
        <v>55</v>
      </c>
      <c r="W198">
        <v>114</v>
      </c>
      <c r="X198">
        <v>1</v>
      </c>
      <c r="Y198">
        <v>114</v>
      </c>
      <c r="Z198">
        <v>1</v>
      </c>
      <c r="AA198">
        <v>114</v>
      </c>
      <c r="AB198">
        <v>0.98250000000000004</v>
      </c>
      <c r="AC198">
        <v>112</v>
      </c>
      <c r="AD198">
        <v>0.98250000000000004</v>
      </c>
      <c r="AE198">
        <v>112</v>
      </c>
      <c r="AF198">
        <v>0.9123</v>
      </c>
      <c r="AG198">
        <v>104</v>
      </c>
      <c r="AH198">
        <v>0.9123</v>
      </c>
      <c r="AI198">
        <v>104</v>
      </c>
      <c r="AJ198">
        <v>0.9123</v>
      </c>
      <c r="AK198">
        <v>104</v>
      </c>
      <c r="AL198">
        <v>1</v>
      </c>
      <c r="AM198">
        <v>114</v>
      </c>
      <c r="AN198">
        <v>65</v>
      </c>
      <c r="AO198" t="s">
        <v>583</v>
      </c>
      <c r="AP198" t="s">
        <v>584</v>
      </c>
    </row>
    <row r="199" spans="1:42" x14ac:dyDescent="0.35">
      <c r="A199" t="s">
        <v>163</v>
      </c>
      <c r="B199" t="s">
        <v>164</v>
      </c>
      <c r="C199">
        <v>42</v>
      </c>
      <c r="D199">
        <v>1</v>
      </c>
      <c r="E199">
        <v>42</v>
      </c>
      <c r="F199">
        <v>1</v>
      </c>
      <c r="G199">
        <v>42</v>
      </c>
      <c r="H199">
        <v>1</v>
      </c>
      <c r="I199">
        <v>42</v>
      </c>
      <c r="J199">
        <v>0.97619999999999996</v>
      </c>
      <c r="K199">
        <v>41</v>
      </c>
      <c r="L199">
        <v>0.97619999999999996</v>
      </c>
      <c r="M199">
        <v>41</v>
      </c>
      <c r="N199">
        <v>0.83330000000000004</v>
      </c>
      <c r="O199">
        <v>35</v>
      </c>
      <c r="P199">
        <v>19</v>
      </c>
      <c r="Q199">
        <v>1</v>
      </c>
      <c r="R199">
        <v>19</v>
      </c>
      <c r="S199">
        <v>0.83330000000000004</v>
      </c>
      <c r="T199">
        <v>35</v>
      </c>
      <c r="U199">
        <v>0.83330000000000004</v>
      </c>
      <c r="V199">
        <v>35</v>
      </c>
      <c r="W199">
        <v>83</v>
      </c>
      <c r="X199">
        <v>1</v>
      </c>
      <c r="Y199">
        <v>83</v>
      </c>
      <c r="Z199">
        <v>1</v>
      </c>
      <c r="AA199">
        <v>83</v>
      </c>
      <c r="AB199">
        <v>0.96389999999999998</v>
      </c>
      <c r="AC199">
        <v>80</v>
      </c>
      <c r="AD199">
        <v>0.96389999999999998</v>
      </c>
      <c r="AE199">
        <v>80</v>
      </c>
      <c r="AF199">
        <v>0.91569999999999996</v>
      </c>
      <c r="AG199">
        <v>76</v>
      </c>
      <c r="AH199">
        <v>0.91569999999999996</v>
      </c>
      <c r="AI199">
        <v>76</v>
      </c>
      <c r="AJ199">
        <v>0.91569999999999996</v>
      </c>
      <c r="AK199">
        <v>76</v>
      </c>
      <c r="AL199">
        <v>1</v>
      </c>
      <c r="AM199">
        <v>83</v>
      </c>
      <c r="AN199">
        <v>42</v>
      </c>
      <c r="AO199" t="s">
        <v>585</v>
      </c>
      <c r="AP199" t="s">
        <v>488</v>
      </c>
    </row>
    <row r="200" spans="1:42" x14ac:dyDescent="0.35">
      <c r="A200" t="s">
        <v>165</v>
      </c>
      <c r="B200" t="s">
        <v>166</v>
      </c>
      <c r="C200">
        <v>213</v>
      </c>
      <c r="D200">
        <v>1</v>
      </c>
      <c r="E200">
        <v>213</v>
      </c>
      <c r="F200">
        <v>1</v>
      </c>
      <c r="G200">
        <v>213</v>
      </c>
      <c r="H200">
        <v>0.98119999999999996</v>
      </c>
      <c r="I200">
        <v>209</v>
      </c>
      <c r="J200">
        <v>0.55400000000000005</v>
      </c>
      <c r="K200">
        <v>118</v>
      </c>
      <c r="L200">
        <v>0</v>
      </c>
      <c r="M200">
        <v>0</v>
      </c>
      <c r="N200">
        <v>0</v>
      </c>
      <c r="O200">
        <v>0</v>
      </c>
      <c r="P200">
        <v>0</v>
      </c>
      <c r="Q200">
        <v>0</v>
      </c>
      <c r="R200">
        <v>0</v>
      </c>
      <c r="S200">
        <v>0</v>
      </c>
      <c r="T200">
        <v>0</v>
      </c>
      <c r="U200">
        <v>1</v>
      </c>
      <c r="V200">
        <v>213</v>
      </c>
      <c r="W200">
        <v>308</v>
      </c>
      <c r="X200">
        <v>1</v>
      </c>
      <c r="Y200">
        <v>308</v>
      </c>
      <c r="Z200">
        <v>1</v>
      </c>
      <c r="AA200">
        <v>308</v>
      </c>
      <c r="AB200">
        <v>0.98699999999999999</v>
      </c>
      <c r="AC200">
        <v>304</v>
      </c>
      <c r="AD200">
        <v>0.99029999999999996</v>
      </c>
      <c r="AE200">
        <v>305</v>
      </c>
      <c r="AF200">
        <v>0.98699999999999999</v>
      </c>
      <c r="AG200">
        <v>304</v>
      </c>
      <c r="AH200">
        <v>0.98699999999999999</v>
      </c>
      <c r="AI200">
        <v>304</v>
      </c>
      <c r="AJ200">
        <v>0.98699999999999999</v>
      </c>
      <c r="AK200">
        <v>304</v>
      </c>
      <c r="AL200">
        <v>1</v>
      </c>
      <c r="AM200">
        <v>308</v>
      </c>
      <c r="AN200">
        <v>213</v>
      </c>
      <c r="AO200" t="s">
        <v>586</v>
      </c>
      <c r="AP200" t="s">
        <v>587</v>
      </c>
    </row>
    <row r="201" spans="1:42" x14ac:dyDescent="0.35">
      <c r="A201" t="s">
        <v>165</v>
      </c>
      <c r="B201" t="s">
        <v>166</v>
      </c>
      <c r="C201">
        <v>20</v>
      </c>
      <c r="D201">
        <v>1</v>
      </c>
      <c r="E201">
        <v>20</v>
      </c>
      <c r="F201">
        <v>1</v>
      </c>
      <c r="G201">
        <v>20</v>
      </c>
      <c r="H201">
        <v>1</v>
      </c>
      <c r="I201">
        <v>20</v>
      </c>
      <c r="J201">
        <v>0.7</v>
      </c>
      <c r="K201">
        <v>14</v>
      </c>
      <c r="L201">
        <v>0</v>
      </c>
      <c r="M201">
        <v>0</v>
      </c>
      <c r="N201">
        <v>0</v>
      </c>
      <c r="O201">
        <v>0</v>
      </c>
      <c r="P201">
        <v>0</v>
      </c>
      <c r="Q201">
        <v>0</v>
      </c>
      <c r="R201">
        <v>0</v>
      </c>
      <c r="S201">
        <v>0</v>
      </c>
      <c r="T201">
        <v>0</v>
      </c>
      <c r="U201">
        <v>1</v>
      </c>
      <c r="V201">
        <v>20</v>
      </c>
      <c r="W201">
        <v>45</v>
      </c>
      <c r="X201">
        <v>1</v>
      </c>
      <c r="Y201">
        <v>45</v>
      </c>
      <c r="Z201">
        <v>1</v>
      </c>
      <c r="AA201">
        <v>45</v>
      </c>
      <c r="AB201">
        <v>1</v>
      </c>
      <c r="AC201">
        <v>45</v>
      </c>
      <c r="AD201">
        <v>1</v>
      </c>
      <c r="AE201">
        <v>45</v>
      </c>
      <c r="AF201">
        <v>1</v>
      </c>
      <c r="AG201">
        <v>45</v>
      </c>
      <c r="AH201">
        <v>1</v>
      </c>
      <c r="AI201">
        <v>45</v>
      </c>
      <c r="AJ201">
        <v>1</v>
      </c>
      <c r="AK201">
        <v>45</v>
      </c>
      <c r="AL201">
        <v>1</v>
      </c>
      <c r="AM201">
        <v>45</v>
      </c>
      <c r="AN201">
        <v>20</v>
      </c>
      <c r="AO201" t="s">
        <v>588</v>
      </c>
      <c r="AP201" t="s">
        <v>589</v>
      </c>
    </row>
    <row r="202" spans="1:42" x14ac:dyDescent="0.35">
      <c r="A202" t="s">
        <v>165</v>
      </c>
      <c r="B202" t="s">
        <v>166</v>
      </c>
      <c r="C202">
        <v>234</v>
      </c>
      <c r="D202">
        <v>1</v>
      </c>
      <c r="E202">
        <v>234</v>
      </c>
      <c r="F202">
        <v>1</v>
      </c>
      <c r="G202">
        <v>234</v>
      </c>
      <c r="H202">
        <v>1</v>
      </c>
      <c r="I202">
        <v>234</v>
      </c>
      <c r="J202">
        <v>0.68799999999999994</v>
      </c>
      <c r="K202">
        <v>161</v>
      </c>
      <c r="L202">
        <v>0</v>
      </c>
      <c r="M202">
        <v>0</v>
      </c>
      <c r="N202">
        <v>0</v>
      </c>
      <c r="O202">
        <v>0</v>
      </c>
      <c r="P202">
        <v>0</v>
      </c>
      <c r="Q202">
        <v>0</v>
      </c>
      <c r="R202">
        <v>0</v>
      </c>
      <c r="S202">
        <v>0</v>
      </c>
      <c r="T202">
        <v>0</v>
      </c>
      <c r="U202">
        <v>1</v>
      </c>
      <c r="V202">
        <v>234</v>
      </c>
      <c r="W202">
        <v>412</v>
      </c>
      <c r="X202">
        <v>1</v>
      </c>
      <c r="Y202">
        <v>412</v>
      </c>
      <c r="Z202">
        <v>1</v>
      </c>
      <c r="AA202">
        <v>412</v>
      </c>
      <c r="AB202">
        <v>0.97089999999999999</v>
      </c>
      <c r="AC202">
        <v>400</v>
      </c>
      <c r="AD202">
        <v>1</v>
      </c>
      <c r="AE202">
        <v>412</v>
      </c>
      <c r="AF202">
        <v>1</v>
      </c>
      <c r="AG202">
        <v>412</v>
      </c>
      <c r="AH202">
        <v>1</v>
      </c>
      <c r="AI202">
        <v>412</v>
      </c>
      <c r="AJ202">
        <v>1</v>
      </c>
      <c r="AK202">
        <v>412</v>
      </c>
      <c r="AL202">
        <v>1</v>
      </c>
      <c r="AM202">
        <v>412</v>
      </c>
      <c r="AN202">
        <v>234</v>
      </c>
      <c r="AO202" t="s">
        <v>590</v>
      </c>
      <c r="AP202" t="s">
        <v>591</v>
      </c>
    </row>
    <row r="203" spans="1:42" x14ac:dyDescent="0.35">
      <c r="A203" t="s">
        <v>167</v>
      </c>
      <c r="B203" t="s">
        <v>168</v>
      </c>
      <c r="C203">
        <v>56</v>
      </c>
      <c r="D203">
        <v>1</v>
      </c>
      <c r="E203">
        <v>56</v>
      </c>
      <c r="F203">
        <v>1</v>
      </c>
      <c r="G203">
        <v>56</v>
      </c>
      <c r="H203">
        <v>1</v>
      </c>
      <c r="I203">
        <v>56</v>
      </c>
      <c r="J203">
        <v>0.39290000000000003</v>
      </c>
      <c r="K203">
        <v>22</v>
      </c>
      <c r="L203">
        <v>0.39290000000000003</v>
      </c>
      <c r="M203">
        <v>22</v>
      </c>
      <c r="N203">
        <v>0</v>
      </c>
      <c r="O203">
        <v>0</v>
      </c>
      <c r="P203">
        <v>0</v>
      </c>
      <c r="Q203">
        <v>0</v>
      </c>
      <c r="R203">
        <v>0</v>
      </c>
      <c r="S203">
        <v>0</v>
      </c>
      <c r="T203">
        <v>0</v>
      </c>
      <c r="U203">
        <v>1</v>
      </c>
      <c r="V203">
        <v>56</v>
      </c>
      <c r="W203">
        <v>75</v>
      </c>
      <c r="X203">
        <v>1</v>
      </c>
      <c r="Y203">
        <v>75</v>
      </c>
      <c r="Z203">
        <v>1</v>
      </c>
      <c r="AA203">
        <v>75</v>
      </c>
      <c r="AB203">
        <v>0.54669999999999996</v>
      </c>
      <c r="AC203">
        <v>41</v>
      </c>
      <c r="AD203">
        <v>0.50670000000000004</v>
      </c>
      <c r="AE203">
        <v>38</v>
      </c>
      <c r="AF203">
        <v>1</v>
      </c>
      <c r="AG203">
        <v>75</v>
      </c>
      <c r="AH203">
        <v>1</v>
      </c>
      <c r="AI203">
        <v>75</v>
      </c>
      <c r="AJ203">
        <v>1</v>
      </c>
      <c r="AK203">
        <v>75</v>
      </c>
      <c r="AL203">
        <v>1</v>
      </c>
      <c r="AM203">
        <v>75</v>
      </c>
      <c r="AN203">
        <v>56</v>
      </c>
      <c r="AO203" t="s">
        <v>592</v>
      </c>
      <c r="AP203" t="s">
        <v>593</v>
      </c>
    </row>
    <row r="204" spans="1:42" x14ac:dyDescent="0.35">
      <c r="A204" t="s">
        <v>167</v>
      </c>
      <c r="B204" t="s">
        <v>168</v>
      </c>
      <c r="C204">
        <v>8</v>
      </c>
      <c r="D204">
        <v>1</v>
      </c>
      <c r="E204">
        <v>8</v>
      </c>
      <c r="F204">
        <v>1</v>
      </c>
      <c r="G204">
        <v>8</v>
      </c>
      <c r="H204">
        <v>1</v>
      </c>
      <c r="I204">
        <v>8</v>
      </c>
      <c r="J204">
        <v>1</v>
      </c>
      <c r="K204">
        <v>8</v>
      </c>
      <c r="L204">
        <v>1</v>
      </c>
      <c r="M204">
        <v>8</v>
      </c>
      <c r="N204">
        <v>0</v>
      </c>
      <c r="O204">
        <v>0</v>
      </c>
      <c r="P204">
        <v>0</v>
      </c>
      <c r="Q204">
        <v>0</v>
      </c>
      <c r="R204">
        <v>0</v>
      </c>
      <c r="S204">
        <v>0</v>
      </c>
      <c r="T204">
        <v>0</v>
      </c>
      <c r="U204">
        <v>1</v>
      </c>
      <c r="V204">
        <v>8</v>
      </c>
      <c r="W204">
        <v>10</v>
      </c>
      <c r="X204">
        <v>1</v>
      </c>
      <c r="Y204">
        <v>10</v>
      </c>
      <c r="Z204">
        <v>1</v>
      </c>
      <c r="AA204">
        <v>10</v>
      </c>
      <c r="AB204">
        <v>1</v>
      </c>
      <c r="AC204">
        <v>10</v>
      </c>
      <c r="AD204">
        <v>0.6</v>
      </c>
      <c r="AE204">
        <v>6</v>
      </c>
      <c r="AF204">
        <v>1</v>
      </c>
      <c r="AG204">
        <v>10</v>
      </c>
      <c r="AH204">
        <v>1</v>
      </c>
      <c r="AI204">
        <v>10</v>
      </c>
      <c r="AJ204">
        <v>1</v>
      </c>
      <c r="AK204">
        <v>10</v>
      </c>
      <c r="AL204">
        <v>1</v>
      </c>
      <c r="AM204">
        <v>10</v>
      </c>
      <c r="AN204">
        <v>8</v>
      </c>
      <c r="AO204" t="s">
        <v>594</v>
      </c>
      <c r="AP204" t="s">
        <v>595</v>
      </c>
    </row>
    <row r="205" spans="1:42" x14ac:dyDescent="0.35">
      <c r="A205" t="s">
        <v>167</v>
      </c>
      <c r="B205" t="s">
        <v>168</v>
      </c>
      <c r="C205">
        <v>18</v>
      </c>
      <c r="D205">
        <v>1</v>
      </c>
      <c r="E205">
        <v>18</v>
      </c>
      <c r="F205">
        <v>1</v>
      </c>
      <c r="G205">
        <v>18</v>
      </c>
      <c r="H205">
        <v>1</v>
      </c>
      <c r="I205">
        <v>18</v>
      </c>
      <c r="J205">
        <v>0.83330000000000004</v>
      </c>
      <c r="K205">
        <v>15</v>
      </c>
      <c r="L205">
        <v>0.83330000000000004</v>
      </c>
      <c r="M205">
        <v>15</v>
      </c>
      <c r="N205">
        <v>0</v>
      </c>
      <c r="O205">
        <v>0</v>
      </c>
      <c r="P205">
        <v>0</v>
      </c>
      <c r="Q205">
        <v>0</v>
      </c>
      <c r="R205">
        <v>0</v>
      </c>
      <c r="S205">
        <v>0</v>
      </c>
      <c r="T205">
        <v>0</v>
      </c>
      <c r="U205">
        <v>1</v>
      </c>
      <c r="V205">
        <v>18</v>
      </c>
      <c r="W205">
        <v>30</v>
      </c>
      <c r="X205">
        <v>1</v>
      </c>
      <c r="Y205">
        <v>30</v>
      </c>
      <c r="Z205">
        <v>1</v>
      </c>
      <c r="AA205">
        <v>30</v>
      </c>
      <c r="AB205">
        <v>0.9</v>
      </c>
      <c r="AC205">
        <v>27</v>
      </c>
      <c r="AD205">
        <v>0.7</v>
      </c>
      <c r="AE205">
        <v>21</v>
      </c>
      <c r="AF205">
        <v>1</v>
      </c>
      <c r="AG205">
        <v>30</v>
      </c>
      <c r="AH205">
        <v>1</v>
      </c>
      <c r="AI205">
        <v>30</v>
      </c>
      <c r="AJ205">
        <v>1</v>
      </c>
      <c r="AK205">
        <v>30</v>
      </c>
      <c r="AL205">
        <v>1</v>
      </c>
      <c r="AM205">
        <v>30</v>
      </c>
      <c r="AN205">
        <v>18</v>
      </c>
      <c r="AO205" t="s">
        <v>596</v>
      </c>
      <c r="AP205" t="s">
        <v>597</v>
      </c>
    </row>
    <row r="206" spans="1:42" x14ac:dyDescent="0.35">
      <c r="A206" t="s">
        <v>167</v>
      </c>
      <c r="B206" t="s">
        <v>168</v>
      </c>
      <c r="C206">
        <v>13</v>
      </c>
      <c r="D206">
        <v>1</v>
      </c>
      <c r="E206">
        <v>13</v>
      </c>
      <c r="F206">
        <v>1</v>
      </c>
      <c r="G206">
        <v>13</v>
      </c>
      <c r="H206">
        <v>1</v>
      </c>
      <c r="I206">
        <v>13</v>
      </c>
      <c r="J206">
        <v>0.61539999999999995</v>
      </c>
      <c r="K206">
        <v>8</v>
      </c>
      <c r="L206">
        <v>0.61539999999999995</v>
      </c>
      <c r="M206">
        <v>8</v>
      </c>
      <c r="N206">
        <v>0</v>
      </c>
      <c r="O206">
        <v>0</v>
      </c>
      <c r="P206">
        <v>0</v>
      </c>
      <c r="Q206">
        <v>0</v>
      </c>
      <c r="R206">
        <v>0</v>
      </c>
      <c r="S206">
        <v>0</v>
      </c>
      <c r="T206">
        <v>0</v>
      </c>
      <c r="U206">
        <v>1</v>
      </c>
      <c r="V206">
        <v>13</v>
      </c>
      <c r="W206">
        <v>17</v>
      </c>
      <c r="X206">
        <v>1</v>
      </c>
      <c r="Y206">
        <v>17</v>
      </c>
      <c r="Z206">
        <v>1</v>
      </c>
      <c r="AA206">
        <v>17</v>
      </c>
      <c r="AB206">
        <v>0.70589999999999997</v>
      </c>
      <c r="AC206">
        <v>12</v>
      </c>
      <c r="AD206">
        <v>0.52939999999999998</v>
      </c>
      <c r="AE206">
        <v>9</v>
      </c>
      <c r="AF206">
        <v>1</v>
      </c>
      <c r="AG206">
        <v>17</v>
      </c>
      <c r="AH206">
        <v>1</v>
      </c>
      <c r="AI206">
        <v>17</v>
      </c>
      <c r="AJ206">
        <v>1</v>
      </c>
      <c r="AK206">
        <v>17</v>
      </c>
      <c r="AL206">
        <v>1</v>
      </c>
      <c r="AM206">
        <v>17</v>
      </c>
      <c r="AN206">
        <v>14</v>
      </c>
      <c r="AO206" t="s">
        <v>598</v>
      </c>
      <c r="AP206" t="s">
        <v>599</v>
      </c>
    </row>
    <row r="207" spans="1:42" x14ac:dyDescent="0.35">
      <c r="A207" t="s">
        <v>169</v>
      </c>
      <c r="B207" t="s">
        <v>170</v>
      </c>
      <c r="C207">
        <v>23</v>
      </c>
      <c r="D207">
        <v>1</v>
      </c>
      <c r="E207">
        <v>23</v>
      </c>
      <c r="F207">
        <v>1</v>
      </c>
      <c r="G207">
        <v>23</v>
      </c>
      <c r="H207">
        <v>1</v>
      </c>
      <c r="I207">
        <v>23</v>
      </c>
      <c r="J207">
        <v>0.95650000000000002</v>
      </c>
      <c r="K207">
        <v>22</v>
      </c>
      <c r="L207">
        <v>0.95650000000000002</v>
      </c>
      <c r="M207">
        <v>22</v>
      </c>
      <c r="N207">
        <v>1</v>
      </c>
      <c r="O207">
        <v>23</v>
      </c>
      <c r="P207">
        <v>16</v>
      </c>
      <c r="Q207">
        <v>0</v>
      </c>
      <c r="R207">
        <v>0</v>
      </c>
      <c r="S207">
        <v>1</v>
      </c>
      <c r="T207">
        <v>23</v>
      </c>
      <c r="U207">
        <v>1</v>
      </c>
      <c r="V207">
        <v>23</v>
      </c>
      <c r="W207">
        <v>23</v>
      </c>
      <c r="X207">
        <v>1</v>
      </c>
      <c r="Y207">
        <v>23</v>
      </c>
      <c r="Z207">
        <v>1</v>
      </c>
      <c r="AA207">
        <v>23</v>
      </c>
      <c r="AB207">
        <v>0.95650000000000002</v>
      </c>
      <c r="AC207">
        <v>22</v>
      </c>
      <c r="AD207">
        <v>0.95650000000000002</v>
      </c>
      <c r="AE207">
        <v>22</v>
      </c>
      <c r="AF207">
        <v>1</v>
      </c>
      <c r="AG207">
        <v>23</v>
      </c>
      <c r="AH207">
        <v>1</v>
      </c>
      <c r="AI207">
        <v>23</v>
      </c>
      <c r="AJ207">
        <v>1</v>
      </c>
      <c r="AK207">
        <v>23</v>
      </c>
      <c r="AL207">
        <v>1</v>
      </c>
      <c r="AM207">
        <v>23</v>
      </c>
      <c r="AN207">
        <v>27</v>
      </c>
      <c r="AO207" t="s">
        <v>600</v>
      </c>
      <c r="AP207" t="s">
        <v>601</v>
      </c>
    </row>
    <row r="208" spans="1:42" x14ac:dyDescent="0.35">
      <c r="A208" t="s">
        <v>169</v>
      </c>
      <c r="B208" t="s">
        <v>170</v>
      </c>
      <c r="C208">
        <v>39</v>
      </c>
      <c r="D208">
        <v>1</v>
      </c>
      <c r="E208">
        <v>39</v>
      </c>
      <c r="F208">
        <v>1</v>
      </c>
      <c r="G208">
        <v>39</v>
      </c>
      <c r="H208">
        <v>1</v>
      </c>
      <c r="I208">
        <v>39</v>
      </c>
      <c r="J208">
        <v>0.74360000000000004</v>
      </c>
      <c r="K208">
        <v>29</v>
      </c>
      <c r="L208">
        <v>0.74360000000000004</v>
      </c>
      <c r="M208">
        <v>29</v>
      </c>
      <c r="N208">
        <v>1</v>
      </c>
      <c r="O208">
        <v>39</v>
      </c>
      <c r="P208">
        <v>19</v>
      </c>
      <c r="Q208">
        <v>0</v>
      </c>
      <c r="R208">
        <v>0</v>
      </c>
      <c r="S208">
        <v>1</v>
      </c>
      <c r="T208">
        <v>39</v>
      </c>
      <c r="U208">
        <v>1</v>
      </c>
      <c r="V208">
        <v>39</v>
      </c>
      <c r="W208">
        <v>39</v>
      </c>
      <c r="X208">
        <v>1</v>
      </c>
      <c r="Y208">
        <v>39</v>
      </c>
      <c r="Z208">
        <v>1</v>
      </c>
      <c r="AA208">
        <v>39</v>
      </c>
      <c r="AB208">
        <v>0.74360000000000004</v>
      </c>
      <c r="AC208">
        <v>29</v>
      </c>
      <c r="AD208">
        <v>0.74360000000000004</v>
      </c>
      <c r="AE208">
        <v>29</v>
      </c>
      <c r="AF208">
        <v>1</v>
      </c>
      <c r="AG208">
        <v>39</v>
      </c>
      <c r="AH208">
        <v>1</v>
      </c>
      <c r="AI208">
        <v>39</v>
      </c>
      <c r="AJ208">
        <v>1</v>
      </c>
      <c r="AK208">
        <v>39</v>
      </c>
      <c r="AL208">
        <v>1</v>
      </c>
      <c r="AM208">
        <v>39</v>
      </c>
      <c r="AN208">
        <v>41</v>
      </c>
      <c r="AO208" t="s">
        <v>602</v>
      </c>
      <c r="AP208" t="s">
        <v>603</v>
      </c>
    </row>
    <row r="209" spans="1:42" x14ac:dyDescent="0.35">
      <c r="A209" t="s">
        <v>169</v>
      </c>
      <c r="B209" t="s">
        <v>170</v>
      </c>
      <c r="C209">
        <v>0</v>
      </c>
      <c r="D209">
        <v>0</v>
      </c>
      <c r="E209">
        <v>0</v>
      </c>
      <c r="F209">
        <v>0</v>
      </c>
      <c r="G209">
        <v>0</v>
      </c>
      <c r="H209">
        <v>0</v>
      </c>
      <c r="I209">
        <v>0</v>
      </c>
      <c r="J209">
        <v>0</v>
      </c>
      <c r="K209">
        <v>0</v>
      </c>
      <c r="L209">
        <v>0</v>
      </c>
      <c r="M209">
        <v>0</v>
      </c>
      <c r="N209">
        <v>0</v>
      </c>
      <c r="O209">
        <v>0</v>
      </c>
      <c r="P209">
        <v>0</v>
      </c>
      <c r="Q209">
        <v>0</v>
      </c>
      <c r="R209">
        <v>0</v>
      </c>
      <c r="S209">
        <v>0</v>
      </c>
      <c r="T209">
        <v>0</v>
      </c>
      <c r="U209">
        <v>0</v>
      </c>
      <c r="V209">
        <v>0</v>
      </c>
      <c r="W209">
        <v>0</v>
      </c>
      <c r="X209">
        <v>0</v>
      </c>
      <c r="Y209">
        <v>0</v>
      </c>
      <c r="Z209">
        <v>0</v>
      </c>
      <c r="AA209">
        <v>0</v>
      </c>
      <c r="AB209">
        <v>0</v>
      </c>
      <c r="AC209">
        <v>0</v>
      </c>
      <c r="AD209">
        <v>0</v>
      </c>
      <c r="AE209">
        <v>0</v>
      </c>
      <c r="AF209">
        <v>0</v>
      </c>
      <c r="AG209">
        <v>0</v>
      </c>
      <c r="AH209">
        <v>0</v>
      </c>
      <c r="AI209">
        <v>0</v>
      </c>
      <c r="AJ209">
        <v>0</v>
      </c>
      <c r="AK209">
        <v>0</v>
      </c>
      <c r="AL209">
        <v>0</v>
      </c>
      <c r="AM209">
        <v>0</v>
      </c>
      <c r="AN209">
        <v>0</v>
      </c>
      <c r="AO209" t="s">
        <v>604</v>
      </c>
      <c r="AP209" t="s">
        <v>605</v>
      </c>
    </row>
    <row r="210" spans="1:42" x14ac:dyDescent="0.35">
      <c r="A210" t="s">
        <v>169</v>
      </c>
      <c r="B210" t="s">
        <v>170</v>
      </c>
      <c r="C210">
        <v>34</v>
      </c>
      <c r="D210">
        <v>1</v>
      </c>
      <c r="E210">
        <v>34</v>
      </c>
      <c r="F210">
        <v>1</v>
      </c>
      <c r="G210">
        <v>34</v>
      </c>
      <c r="H210">
        <v>1</v>
      </c>
      <c r="I210">
        <v>34</v>
      </c>
      <c r="J210">
        <v>0.85289999999999999</v>
      </c>
      <c r="K210">
        <v>29</v>
      </c>
      <c r="L210">
        <v>0.85289999999999999</v>
      </c>
      <c r="M210">
        <v>29</v>
      </c>
      <c r="N210">
        <v>1</v>
      </c>
      <c r="O210">
        <v>34</v>
      </c>
      <c r="P210">
        <v>20</v>
      </c>
      <c r="Q210">
        <v>0</v>
      </c>
      <c r="R210">
        <v>0</v>
      </c>
      <c r="S210">
        <v>1</v>
      </c>
      <c r="T210">
        <v>34</v>
      </c>
      <c r="U210">
        <v>1</v>
      </c>
      <c r="V210">
        <v>34</v>
      </c>
      <c r="W210">
        <v>34</v>
      </c>
      <c r="X210">
        <v>1</v>
      </c>
      <c r="Y210">
        <v>34</v>
      </c>
      <c r="Z210">
        <v>1</v>
      </c>
      <c r="AA210">
        <v>34</v>
      </c>
      <c r="AB210">
        <v>0.85289999999999999</v>
      </c>
      <c r="AC210">
        <v>29</v>
      </c>
      <c r="AD210">
        <v>0.85289999999999999</v>
      </c>
      <c r="AE210">
        <v>29</v>
      </c>
      <c r="AF210">
        <v>1</v>
      </c>
      <c r="AG210">
        <v>34</v>
      </c>
      <c r="AH210">
        <v>1</v>
      </c>
      <c r="AI210">
        <v>34</v>
      </c>
      <c r="AJ210">
        <v>1</v>
      </c>
      <c r="AK210">
        <v>34</v>
      </c>
      <c r="AL210">
        <v>1</v>
      </c>
      <c r="AM210">
        <v>34</v>
      </c>
      <c r="AN210">
        <v>34</v>
      </c>
      <c r="AO210" t="s">
        <v>606</v>
      </c>
      <c r="AP210" t="s">
        <v>607</v>
      </c>
    </row>
    <row r="211" spans="1:42" x14ac:dyDescent="0.35">
      <c r="A211" t="s">
        <v>171</v>
      </c>
      <c r="B211" t="s">
        <v>172</v>
      </c>
      <c r="C211">
        <v>24</v>
      </c>
      <c r="D211">
        <v>1</v>
      </c>
      <c r="E211">
        <v>24</v>
      </c>
      <c r="F211">
        <v>1</v>
      </c>
      <c r="G211">
        <v>24</v>
      </c>
      <c r="H211">
        <v>1</v>
      </c>
      <c r="I211">
        <v>24</v>
      </c>
      <c r="J211">
        <v>1</v>
      </c>
      <c r="K211">
        <v>24</v>
      </c>
      <c r="L211">
        <v>1</v>
      </c>
      <c r="M211">
        <v>24</v>
      </c>
      <c r="N211">
        <v>1</v>
      </c>
      <c r="O211">
        <v>24</v>
      </c>
      <c r="P211">
        <v>9</v>
      </c>
      <c r="Q211">
        <v>0.55559999999999998</v>
      </c>
      <c r="R211">
        <v>5</v>
      </c>
      <c r="S211">
        <v>0.91669999999999996</v>
      </c>
      <c r="T211">
        <v>22</v>
      </c>
      <c r="U211">
        <v>1</v>
      </c>
      <c r="V211">
        <v>24</v>
      </c>
      <c r="W211">
        <v>27</v>
      </c>
      <c r="X211">
        <v>1</v>
      </c>
      <c r="Y211">
        <v>27</v>
      </c>
      <c r="Z211">
        <v>1</v>
      </c>
      <c r="AA211">
        <v>27</v>
      </c>
      <c r="AB211">
        <v>1</v>
      </c>
      <c r="AC211">
        <v>27</v>
      </c>
      <c r="AD211">
        <v>1</v>
      </c>
      <c r="AE211">
        <v>27</v>
      </c>
      <c r="AF211">
        <v>0</v>
      </c>
      <c r="AG211">
        <v>0</v>
      </c>
      <c r="AH211">
        <v>0</v>
      </c>
      <c r="AI211">
        <v>0</v>
      </c>
      <c r="AJ211">
        <v>0</v>
      </c>
      <c r="AK211">
        <v>0</v>
      </c>
      <c r="AL211">
        <v>0.96299999999999997</v>
      </c>
      <c r="AM211">
        <v>26</v>
      </c>
      <c r="AN211">
        <v>24</v>
      </c>
      <c r="AO211" t="s">
        <v>608</v>
      </c>
      <c r="AP211" t="s">
        <v>609</v>
      </c>
    </row>
    <row r="212" spans="1:42" x14ac:dyDescent="0.35">
      <c r="A212" t="s">
        <v>171</v>
      </c>
      <c r="B212" t="s">
        <v>172</v>
      </c>
      <c r="C212">
        <v>31</v>
      </c>
      <c r="D212">
        <v>1</v>
      </c>
      <c r="E212">
        <v>31</v>
      </c>
      <c r="F212">
        <v>1</v>
      </c>
      <c r="G212">
        <v>31</v>
      </c>
      <c r="H212">
        <v>1</v>
      </c>
      <c r="I212">
        <v>31</v>
      </c>
      <c r="J212">
        <v>1</v>
      </c>
      <c r="K212">
        <v>31</v>
      </c>
      <c r="L212">
        <v>1</v>
      </c>
      <c r="M212">
        <v>31</v>
      </c>
      <c r="N212">
        <v>1</v>
      </c>
      <c r="O212">
        <v>31</v>
      </c>
      <c r="P212">
        <v>10</v>
      </c>
      <c r="Q212">
        <v>0.8</v>
      </c>
      <c r="R212">
        <v>8</v>
      </c>
      <c r="S212">
        <v>1</v>
      </c>
      <c r="T212">
        <v>31</v>
      </c>
      <c r="U212">
        <v>1</v>
      </c>
      <c r="V212">
        <v>31</v>
      </c>
      <c r="W212">
        <v>40</v>
      </c>
      <c r="X212">
        <v>1</v>
      </c>
      <c r="Y212">
        <v>40</v>
      </c>
      <c r="Z212">
        <v>1</v>
      </c>
      <c r="AA212">
        <v>40</v>
      </c>
      <c r="AB212">
        <v>1</v>
      </c>
      <c r="AC212">
        <v>40</v>
      </c>
      <c r="AD212">
        <v>1</v>
      </c>
      <c r="AE212">
        <v>40</v>
      </c>
      <c r="AF212">
        <v>0</v>
      </c>
      <c r="AG212">
        <v>0</v>
      </c>
      <c r="AH212">
        <v>0</v>
      </c>
      <c r="AI212">
        <v>0</v>
      </c>
      <c r="AJ212">
        <v>0</v>
      </c>
      <c r="AK212">
        <v>0</v>
      </c>
      <c r="AL212">
        <v>1</v>
      </c>
      <c r="AM212">
        <v>40</v>
      </c>
      <c r="AN212">
        <v>31</v>
      </c>
      <c r="AO212" t="s">
        <v>610</v>
      </c>
      <c r="AP212" t="s">
        <v>611</v>
      </c>
    </row>
    <row r="213" spans="1:42" x14ac:dyDescent="0.35">
      <c r="A213" t="s">
        <v>171</v>
      </c>
      <c r="B213" t="s">
        <v>172</v>
      </c>
      <c r="C213">
        <v>52</v>
      </c>
      <c r="D213">
        <v>1</v>
      </c>
      <c r="E213">
        <v>52</v>
      </c>
      <c r="F213">
        <v>1</v>
      </c>
      <c r="G213">
        <v>52</v>
      </c>
      <c r="H213">
        <v>1</v>
      </c>
      <c r="I213">
        <v>52</v>
      </c>
      <c r="J213">
        <v>1</v>
      </c>
      <c r="K213">
        <v>52</v>
      </c>
      <c r="L213">
        <v>1</v>
      </c>
      <c r="M213">
        <v>52</v>
      </c>
      <c r="N213">
        <v>1</v>
      </c>
      <c r="O213">
        <v>52</v>
      </c>
      <c r="P213">
        <v>32</v>
      </c>
      <c r="Q213">
        <v>0.8125</v>
      </c>
      <c r="R213">
        <v>26</v>
      </c>
      <c r="S213">
        <v>1</v>
      </c>
      <c r="T213">
        <v>52</v>
      </c>
      <c r="U213">
        <v>1</v>
      </c>
      <c r="V213">
        <v>52</v>
      </c>
      <c r="W213">
        <v>68</v>
      </c>
      <c r="X213">
        <v>1</v>
      </c>
      <c r="Y213">
        <v>68</v>
      </c>
      <c r="Z213">
        <v>1</v>
      </c>
      <c r="AA213">
        <v>68</v>
      </c>
      <c r="AB213">
        <v>1</v>
      </c>
      <c r="AC213">
        <v>68</v>
      </c>
      <c r="AD213">
        <v>1</v>
      </c>
      <c r="AE213">
        <v>68</v>
      </c>
      <c r="AF213">
        <v>0</v>
      </c>
      <c r="AG213">
        <v>0</v>
      </c>
      <c r="AH213">
        <v>0</v>
      </c>
      <c r="AI213">
        <v>0</v>
      </c>
      <c r="AJ213">
        <v>0</v>
      </c>
      <c r="AK213">
        <v>0</v>
      </c>
      <c r="AL213">
        <v>1</v>
      </c>
      <c r="AM213">
        <v>68</v>
      </c>
      <c r="AN213">
        <v>52</v>
      </c>
      <c r="AO213" t="s">
        <v>612</v>
      </c>
      <c r="AP213" t="s">
        <v>613</v>
      </c>
    </row>
    <row r="214" spans="1:42" x14ac:dyDescent="0.35">
      <c r="A214" t="s">
        <v>171</v>
      </c>
      <c r="B214" t="s">
        <v>172</v>
      </c>
      <c r="C214">
        <v>60</v>
      </c>
      <c r="D214">
        <v>1</v>
      </c>
      <c r="E214">
        <v>60</v>
      </c>
      <c r="F214">
        <v>1</v>
      </c>
      <c r="G214">
        <v>60</v>
      </c>
      <c r="H214">
        <v>1</v>
      </c>
      <c r="I214">
        <v>60</v>
      </c>
      <c r="J214">
        <v>1</v>
      </c>
      <c r="K214">
        <v>60</v>
      </c>
      <c r="L214">
        <v>1</v>
      </c>
      <c r="M214">
        <v>60</v>
      </c>
      <c r="N214">
        <v>1</v>
      </c>
      <c r="O214">
        <v>60</v>
      </c>
      <c r="P214">
        <v>23</v>
      </c>
      <c r="Q214">
        <v>0.73909999999999998</v>
      </c>
      <c r="R214">
        <v>17</v>
      </c>
      <c r="S214">
        <v>1</v>
      </c>
      <c r="T214">
        <v>60</v>
      </c>
      <c r="U214">
        <v>1</v>
      </c>
      <c r="V214">
        <v>60</v>
      </c>
      <c r="W214">
        <v>67</v>
      </c>
      <c r="X214">
        <v>1</v>
      </c>
      <c r="Y214">
        <v>67</v>
      </c>
      <c r="Z214">
        <v>1</v>
      </c>
      <c r="AA214">
        <v>67</v>
      </c>
      <c r="AB214">
        <v>1</v>
      </c>
      <c r="AC214">
        <v>67</v>
      </c>
      <c r="AD214">
        <v>1</v>
      </c>
      <c r="AE214">
        <v>67</v>
      </c>
      <c r="AF214">
        <v>0</v>
      </c>
      <c r="AG214">
        <v>0</v>
      </c>
      <c r="AH214">
        <v>0</v>
      </c>
      <c r="AI214">
        <v>0</v>
      </c>
      <c r="AJ214">
        <v>0</v>
      </c>
      <c r="AK214">
        <v>0</v>
      </c>
      <c r="AL214">
        <v>1</v>
      </c>
      <c r="AM214">
        <v>67</v>
      </c>
      <c r="AN214">
        <v>62</v>
      </c>
      <c r="AO214" t="s">
        <v>614</v>
      </c>
      <c r="AP214" t="s">
        <v>615</v>
      </c>
    </row>
    <row r="215" spans="1:42" x14ac:dyDescent="0.35">
      <c r="A215" t="s">
        <v>171</v>
      </c>
      <c r="B215" t="s">
        <v>172</v>
      </c>
      <c r="C215">
        <v>72</v>
      </c>
      <c r="D215">
        <v>1</v>
      </c>
      <c r="E215">
        <v>72</v>
      </c>
      <c r="F215">
        <v>1</v>
      </c>
      <c r="G215">
        <v>72</v>
      </c>
      <c r="H215">
        <v>1</v>
      </c>
      <c r="I215">
        <v>72</v>
      </c>
      <c r="J215">
        <v>1</v>
      </c>
      <c r="K215">
        <v>72</v>
      </c>
      <c r="L215">
        <v>1</v>
      </c>
      <c r="M215">
        <v>72</v>
      </c>
      <c r="N215">
        <v>1</v>
      </c>
      <c r="O215">
        <v>72</v>
      </c>
      <c r="P215">
        <v>51</v>
      </c>
      <c r="Q215">
        <v>0.98040000000000005</v>
      </c>
      <c r="R215">
        <v>50</v>
      </c>
      <c r="S215">
        <v>1</v>
      </c>
      <c r="T215">
        <v>72</v>
      </c>
      <c r="U215">
        <v>1</v>
      </c>
      <c r="V215">
        <v>72</v>
      </c>
      <c r="W215">
        <v>100</v>
      </c>
      <c r="X215">
        <v>1</v>
      </c>
      <c r="Y215">
        <v>100</v>
      </c>
      <c r="Z215">
        <v>1</v>
      </c>
      <c r="AA215">
        <v>100</v>
      </c>
      <c r="AB215">
        <v>1</v>
      </c>
      <c r="AC215">
        <v>100</v>
      </c>
      <c r="AD215">
        <v>1</v>
      </c>
      <c r="AE215">
        <v>100</v>
      </c>
      <c r="AF215">
        <v>0</v>
      </c>
      <c r="AG215">
        <v>0</v>
      </c>
      <c r="AH215">
        <v>0</v>
      </c>
      <c r="AI215">
        <v>0</v>
      </c>
      <c r="AJ215">
        <v>0</v>
      </c>
      <c r="AK215">
        <v>0</v>
      </c>
      <c r="AL215">
        <v>1</v>
      </c>
      <c r="AM215">
        <v>100</v>
      </c>
      <c r="AN215">
        <v>72</v>
      </c>
      <c r="AO215" t="s">
        <v>616</v>
      </c>
      <c r="AP215" t="s">
        <v>617</v>
      </c>
    </row>
    <row r="216" spans="1:42" x14ac:dyDescent="0.35">
      <c r="A216" t="s">
        <v>173</v>
      </c>
      <c r="B216" t="s">
        <v>174</v>
      </c>
      <c r="C216">
        <v>33</v>
      </c>
      <c r="D216">
        <v>1</v>
      </c>
      <c r="E216">
        <v>33</v>
      </c>
      <c r="F216">
        <v>1</v>
      </c>
      <c r="G216">
        <v>33</v>
      </c>
      <c r="H216">
        <v>1</v>
      </c>
      <c r="I216">
        <v>33</v>
      </c>
      <c r="J216">
        <v>0.84850000000000003</v>
      </c>
      <c r="K216">
        <v>28</v>
      </c>
      <c r="L216">
        <v>0.84850000000000003</v>
      </c>
      <c r="M216">
        <v>28</v>
      </c>
      <c r="N216">
        <v>1</v>
      </c>
      <c r="O216">
        <v>33</v>
      </c>
      <c r="P216">
        <v>10</v>
      </c>
      <c r="Q216">
        <v>0.8</v>
      </c>
      <c r="R216">
        <v>8</v>
      </c>
      <c r="S216">
        <v>1</v>
      </c>
      <c r="T216">
        <v>33</v>
      </c>
      <c r="U216">
        <v>1</v>
      </c>
      <c r="V216">
        <v>33</v>
      </c>
      <c r="W216">
        <v>33</v>
      </c>
      <c r="X216">
        <v>1</v>
      </c>
      <c r="Y216">
        <v>33</v>
      </c>
      <c r="Z216">
        <v>1</v>
      </c>
      <c r="AA216">
        <v>33</v>
      </c>
      <c r="AB216">
        <v>0.84850000000000003</v>
      </c>
      <c r="AC216">
        <v>28</v>
      </c>
      <c r="AD216">
        <v>0.84850000000000003</v>
      </c>
      <c r="AE216">
        <v>28</v>
      </c>
      <c r="AF216">
        <v>1</v>
      </c>
      <c r="AG216">
        <v>33</v>
      </c>
      <c r="AH216">
        <v>1</v>
      </c>
      <c r="AI216">
        <v>33</v>
      </c>
      <c r="AJ216">
        <v>1</v>
      </c>
      <c r="AK216">
        <v>33</v>
      </c>
      <c r="AL216">
        <v>1</v>
      </c>
      <c r="AM216">
        <v>33</v>
      </c>
      <c r="AN216">
        <v>33</v>
      </c>
      <c r="AO216" t="s">
        <v>618</v>
      </c>
      <c r="AP216" t="s">
        <v>619</v>
      </c>
    </row>
    <row r="217" spans="1:42" x14ac:dyDescent="0.35">
      <c r="A217" t="s">
        <v>173</v>
      </c>
      <c r="B217" t="s">
        <v>174</v>
      </c>
      <c r="C217">
        <v>11</v>
      </c>
      <c r="D217">
        <v>1</v>
      </c>
      <c r="E217">
        <v>11</v>
      </c>
      <c r="F217">
        <v>1</v>
      </c>
      <c r="G217">
        <v>11</v>
      </c>
      <c r="H217">
        <v>1</v>
      </c>
      <c r="I217">
        <v>11</v>
      </c>
      <c r="J217">
        <v>0.72729999999999995</v>
      </c>
      <c r="K217">
        <v>8</v>
      </c>
      <c r="L217">
        <v>0.72729999999999995</v>
      </c>
      <c r="M217">
        <v>8</v>
      </c>
      <c r="N217">
        <v>1</v>
      </c>
      <c r="O217">
        <v>11</v>
      </c>
      <c r="P217">
        <v>5</v>
      </c>
      <c r="Q217">
        <v>0.8</v>
      </c>
      <c r="R217">
        <v>0</v>
      </c>
      <c r="S217">
        <v>1</v>
      </c>
      <c r="T217">
        <v>11</v>
      </c>
      <c r="U217">
        <v>1</v>
      </c>
      <c r="V217">
        <v>11</v>
      </c>
      <c r="W217">
        <v>11</v>
      </c>
      <c r="X217">
        <v>1</v>
      </c>
      <c r="Y217">
        <v>11</v>
      </c>
      <c r="Z217">
        <v>1</v>
      </c>
      <c r="AA217">
        <v>11</v>
      </c>
      <c r="AB217">
        <v>0.72729999999999995</v>
      </c>
      <c r="AC217">
        <v>8</v>
      </c>
      <c r="AD217">
        <v>0.72729999999999995</v>
      </c>
      <c r="AE217">
        <v>8</v>
      </c>
      <c r="AF217">
        <v>1</v>
      </c>
      <c r="AG217">
        <v>11</v>
      </c>
      <c r="AH217">
        <v>1</v>
      </c>
      <c r="AI217">
        <v>11</v>
      </c>
      <c r="AJ217">
        <v>1</v>
      </c>
      <c r="AK217">
        <v>11</v>
      </c>
      <c r="AL217">
        <v>1</v>
      </c>
      <c r="AM217">
        <v>11</v>
      </c>
      <c r="AN217">
        <v>11</v>
      </c>
      <c r="AO217" t="s">
        <v>620</v>
      </c>
      <c r="AP217" t="s">
        <v>621</v>
      </c>
    </row>
    <row r="218" spans="1:42" x14ac:dyDescent="0.35">
      <c r="A218" t="s">
        <v>173</v>
      </c>
      <c r="B218" t="s">
        <v>174</v>
      </c>
      <c r="C218">
        <v>9</v>
      </c>
      <c r="D218">
        <v>1</v>
      </c>
      <c r="E218">
        <v>9</v>
      </c>
      <c r="F218">
        <v>1</v>
      </c>
      <c r="G218">
        <v>9</v>
      </c>
      <c r="H218">
        <v>1</v>
      </c>
      <c r="I218">
        <v>9</v>
      </c>
      <c r="J218">
        <v>1</v>
      </c>
      <c r="K218">
        <v>9</v>
      </c>
      <c r="L218">
        <v>1</v>
      </c>
      <c r="M218">
        <v>9</v>
      </c>
      <c r="N218">
        <v>1</v>
      </c>
      <c r="O218">
        <v>9</v>
      </c>
      <c r="P218">
        <v>7</v>
      </c>
      <c r="Q218">
        <v>1</v>
      </c>
      <c r="R218">
        <v>7</v>
      </c>
      <c r="S218">
        <v>1</v>
      </c>
      <c r="T218">
        <v>9</v>
      </c>
      <c r="U218">
        <v>1</v>
      </c>
      <c r="V218">
        <v>9</v>
      </c>
      <c r="W218">
        <v>9</v>
      </c>
      <c r="X218">
        <v>1</v>
      </c>
      <c r="Y218">
        <v>9</v>
      </c>
      <c r="Z218">
        <v>1</v>
      </c>
      <c r="AA218">
        <v>9</v>
      </c>
      <c r="AB218">
        <v>1</v>
      </c>
      <c r="AC218">
        <v>9</v>
      </c>
      <c r="AD218">
        <v>1</v>
      </c>
      <c r="AE218">
        <v>9</v>
      </c>
      <c r="AF218">
        <v>1</v>
      </c>
      <c r="AG218">
        <v>9</v>
      </c>
      <c r="AH218">
        <v>1</v>
      </c>
      <c r="AI218">
        <v>9</v>
      </c>
      <c r="AJ218">
        <v>1</v>
      </c>
      <c r="AK218">
        <v>9</v>
      </c>
      <c r="AL218">
        <v>1</v>
      </c>
      <c r="AM218">
        <v>9</v>
      </c>
      <c r="AN218">
        <v>9</v>
      </c>
      <c r="AO218" t="s">
        <v>622</v>
      </c>
      <c r="AP218" t="s">
        <v>623</v>
      </c>
    </row>
    <row r="219" spans="1:42" x14ac:dyDescent="0.35">
      <c r="A219" t="s">
        <v>173</v>
      </c>
      <c r="B219" t="s">
        <v>174</v>
      </c>
      <c r="C219">
        <v>20</v>
      </c>
      <c r="D219">
        <v>1</v>
      </c>
      <c r="E219">
        <v>20</v>
      </c>
      <c r="F219">
        <v>1</v>
      </c>
      <c r="G219">
        <v>20</v>
      </c>
      <c r="H219">
        <v>1</v>
      </c>
      <c r="I219">
        <v>20</v>
      </c>
      <c r="J219">
        <v>0.85</v>
      </c>
      <c r="K219">
        <v>17</v>
      </c>
      <c r="L219">
        <v>0.85</v>
      </c>
      <c r="M219">
        <v>17</v>
      </c>
      <c r="N219">
        <v>1</v>
      </c>
      <c r="O219">
        <v>20</v>
      </c>
      <c r="P219">
        <v>6</v>
      </c>
      <c r="Q219">
        <v>0.5</v>
      </c>
      <c r="R219">
        <v>0</v>
      </c>
      <c r="S219">
        <v>1</v>
      </c>
      <c r="T219">
        <v>20</v>
      </c>
      <c r="U219">
        <v>1</v>
      </c>
      <c r="V219">
        <v>20</v>
      </c>
      <c r="W219">
        <v>20</v>
      </c>
      <c r="X219">
        <v>1</v>
      </c>
      <c r="Y219">
        <v>20</v>
      </c>
      <c r="Z219">
        <v>1</v>
      </c>
      <c r="AA219">
        <v>20</v>
      </c>
      <c r="AB219">
        <v>0.85</v>
      </c>
      <c r="AC219">
        <v>17</v>
      </c>
      <c r="AD219">
        <v>0.85</v>
      </c>
      <c r="AE219">
        <v>17</v>
      </c>
      <c r="AF219">
        <v>1</v>
      </c>
      <c r="AG219">
        <v>20</v>
      </c>
      <c r="AH219">
        <v>1</v>
      </c>
      <c r="AI219">
        <v>20</v>
      </c>
      <c r="AJ219">
        <v>1</v>
      </c>
      <c r="AK219">
        <v>20</v>
      </c>
      <c r="AL219">
        <v>1</v>
      </c>
      <c r="AM219">
        <v>20</v>
      </c>
      <c r="AN219">
        <v>20</v>
      </c>
      <c r="AO219" t="s">
        <v>624</v>
      </c>
      <c r="AP219" t="s">
        <v>625</v>
      </c>
    </row>
    <row r="220" spans="1:42" x14ac:dyDescent="0.35">
      <c r="A220" t="s">
        <v>175</v>
      </c>
      <c r="B220" t="s">
        <v>176</v>
      </c>
      <c r="C220">
        <v>12</v>
      </c>
      <c r="D220">
        <v>1</v>
      </c>
      <c r="E220">
        <v>12</v>
      </c>
      <c r="F220">
        <v>1</v>
      </c>
      <c r="G220">
        <v>12</v>
      </c>
      <c r="H220">
        <v>1</v>
      </c>
      <c r="I220">
        <v>12</v>
      </c>
      <c r="J220">
        <v>1</v>
      </c>
      <c r="K220">
        <v>12</v>
      </c>
      <c r="L220">
        <v>1</v>
      </c>
      <c r="M220">
        <v>12</v>
      </c>
      <c r="N220">
        <v>0.91669999999999996</v>
      </c>
      <c r="O220">
        <v>11</v>
      </c>
      <c r="P220">
        <v>10</v>
      </c>
      <c r="Q220">
        <v>1</v>
      </c>
      <c r="R220">
        <v>10</v>
      </c>
      <c r="S220">
        <v>0.91669999999999996</v>
      </c>
      <c r="T220">
        <v>11</v>
      </c>
      <c r="U220">
        <v>1</v>
      </c>
      <c r="V220">
        <v>12</v>
      </c>
      <c r="W220">
        <v>18</v>
      </c>
      <c r="X220">
        <v>1</v>
      </c>
      <c r="Y220">
        <v>18</v>
      </c>
      <c r="Z220">
        <v>1</v>
      </c>
      <c r="AA220">
        <v>18</v>
      </c>
      <c r="AB220">
        <v>1</v>
      </c>
      <c r="AC220">
        <v>18</v>
      </c>
      <c r="AD220">
        <v>1</v>
      </c>
      <c r="AE220">
        <v>18</v>
      </c>
      <c r="AF220">
        <v>1</v>
      </c>
      <c r="AG220">
        <v>18</v>
      </c>
      <c r="AH220">
        <v>1</v>
      </c>
      <c r="AI220">
        <v>18</v>
      </c>
      <c r="AJ220">
        <v>1</v>
      </c>
      <c r="AK220">
        <v>18</v>
      </c>
      <c r="AL220">
        <v>1</v>
      </c>
      <c r="AM220">
        <v>18</v>
      </c>
      <c r="AN220">
        <v>12</v>
      </c>
      <c r="AO220" t="s">
        <v>626</v>
      </c>
      <c r="AP220" t="s">
        <v>627</v>
      </c>
    </row>
    <row r="221" spans="1:42" x14ac:dyDescent="0.35">
      <c r="A221" t="s">
        <v>175</v>
      </c>
      <c r="B221" t="s">
        <v>176</v>
      </c>
      <c r="C221">
        <v>148</v>
      </c>
      <c r="D221">
        <v>1</v>
      </c>
      <c r="E221">
        <v>148</v>
      </c>
      <c r="F221">
        <v>1</v>
      </c>
      <c r="G221">
        <v>148</v>
      </c>
      <c r="H221">
        <v>1</v>
      </c>
      <c r="I221">
        <v>148</v>
      </c>
      <c r="J221">
        <v>1</v>
      </c>
      <c r="K221">
        <v>148</v>
      </c>
      <c r="L221">
        <v>1</v>
      </c>
      <c r="M221">
        <v>148</v>
      </c>
      <c r="N221">
        <v>0.89859999999999995</v>
      </c>
      <c r="O221">
        <v>133</v>
      </c>
      <c r="P221">
        <v>38</v>
      </c>
      <c r="Q221">
        <v>1</v>
      </c>
      <c r="R221">
        <v>38</v>
      </c>
      <c r="S221">
        <v>0.89859999999999995</v>
      </c>
      <c r="T221">
        <v>133</v>
      </c>
      <c r="U221">
        <v>1</v>
      </c>
      <c r="V221">
        <v>148</v>
      </c>
      <c r="W221">
        <v>259</v>
      </c>
      <c r="X221">
        <v>1</v>
      </c>
      <c r="Y221">
        <v>259</v>
      </c>
      <c r="Z221">
        <v>1</v>
      </c>
      <c r="AA221">
        <v>259</v>
      </c>
      <c r="AB221">
        <v>1</v>
      </c>
      <c r="AC221">
        <v>259</v>
      </c>
      <c r="AD221">
        <v>1</v>
      </c>
      <c r="AE221">
        <v>259</v>
      </c>
      <c r="AF221">
        <v>1</v>
      </c>
      <c r="AG221">
        <v>259</v>
      </c>
      <c r="AH221">
        <v>1</v>
      </c>
      <c r="AI221">
        <v>259</v>
      </c>
      <c r="AJ221">
        <v>1</v>
      </c>
      <c r="AK221">
        <v>259</v>
      </c>
      <c r="AL221">
        <v>1</v>
      </c>
      <c r="AM221">
        <v>259</v>
      </c>
      <c r="AN221">
        <v>148</v>
      </c>
      <c r="AO221" t="s">
        <v>628</v>
      </c>
      <c r="AP221" t="s">
        <v>629</v>
      </c>
    </row>
    <row r="222" spans="1:42" x14ac:dyDescent="0.35">
      <c r="A222" t="s">
        <v>175</v>
      </c>
      <c r="B222" t="s">
        <v>176</v>
      </c>
      <c r="C222">
        <v>143</v>
      </c>
      <c r="D222">
        <v>1</v>
      </c>
      <c r="E222">
        <v>143</v>
      </c>
      <c r="F222">
        <v>1</v>
      </c>
      <c r="G222">
        <v>143</v>
      </c>
      <c r="H222">
        <v>1</v>
      </c>
      <c r="I222">
        <v>143</v>
      </c>
      <c r="J222">
        <v>0.99299999999999999</v>
      </c>
      <c r="K222">
        <v>142</v>
      </c>
      <c r="L222">
        <v>1</v>
      </c>
      <c r="M222">
        <v>143</v>
      </c>
      <c r="N222">
        <v>0.76919999999999999</v>
      </c>
      <c r="O222">
        <v>110</v>
      </c>
      <c r="P222">
        <v>76</v>
      </c>
      <c r="Q222">
        <v>1</v>
      </c>
      <c r="R222">
        <v>76</v>
      </c>
      <c r="S222">
        <v>0.76919999999999999</v>
      </c>
      <c r="T222">
        <v>110</v>
      </c>
      <c r="U222">
        <v>1</v>
      </c>
      <c r="V222">
        <v>143</v>
      </c>
      <c r="W222">
        <v>226</v>
      </c>
      <c r="X222">
        <v>1</v>
      </c>
      <c r="Y222">
        <v>226</v>
      </c>
      <c r="Z222">
        <v>1</v>
      </c>
      <c r="AA222">
        <v>226</v>
      </c>
      <c r="AB222">
        <v>0.99560000000000004</v>
      </c>
      <c r="AC222">
        <v>225</v>
      </c>
      <c r="AD222">
        <v>1</v>
      </c>
      <c r="AE222">
        <v>226</v>
      </c>
      <c r="AF222">
        <v>1</v>
      </c>
      <c r="AG222">
        <v>226</v>
      </c>
      <c r="AH222">
        <v>1</v>
      </c>
      <c r="AI222">
        <v>226</v>
      </c>
      <c r="AJ222">
        <v>1</v>
      </c>
      <c r="AK222">
        <v>226</v>
      </c>
      <c r="AL222">
        <v>1</v>
      </c>
      <c r="AM222">
        <v>226</v>
      </c>
      <c r="AN222">
        <v>143</v>
      </c>
      <c r="AO222" t="s">
        <v>630</v>
      </c>
      <c r="AP222" t="s">
        <v>631</v>
      </c>
    </row>
    <row r="223" spans="1:42" x14ac:dyDescent="0.35">
      <c r="A223" t="s">
        <v>177</v>
      </c>
      <c r="B223" t="s">
        <v>178</v>
      </c>
      <c r="C223">
        <v>9</v>
      </c>
      <c r="D223">
        <v>1</v>
      </c>
      <c r="E223">
        <v>9</v>
      </c>
      <c r="F223">
        <v>1</v>
      </c>
      <c r="G223">
        <v>9</v>
      </c>
      <c r="H223">
        <v>1</v>
      </c>
      <c r="I223">
        <v>9</v>
      </c>
      <c r="J223">
        <v>1</v>
      </c>
      <c r="K223">
        <v>9</v>
      </c>
      <c r="L223">
        <v>1</v>
      </c>
      <c r="M223">
        <v>9</v>
      </c>
      <c r="N223">
        <v>1</v>
      </c>
      <c r="O223">
        <v>9</v>
      </c>
      <c r="P223">
        <v>0</v>
      </c>
      <c r="Q223">
        <v>0</v>
      </c>
      <c r="R223">
        <v>0</v>
      </c>
      <c r="S223">
        <v>1</v>
      </c>
      <c r="T223">
        <v>9</v>
      </c>
      <c r="U223">
        <v>0</v>
      </c>
      <c r="V223">
        <v>0</v>
      </c>
      <c r="W223">
        <v>9</v>
      </c>
      <c r="X223">
        <v>1</v>
      </c>
      <c r="Y223">
        <v>9</v>
      </c>
      <c r="Z223">
        <v>1</v>
      </c>
      <c r="AA223">
        <v>9</v>
      </c>
      <c r="AB223">
        <v>1</v>
      </c>
      <c r="AC223">
        <v>9</v>
      </c>
      <c r="AD223">
        <v>1</v>
      </c>
      <c r="AE223">
        <v>9</v>
      </c>
      <c r="AF223">
        <v>0</v>
      </c>
      <c r="AG223">
        <v>0</v>
      </c>
      <c r="AH223">
        <v>0</v>
      </c>
      <c r="AI223">
        <v>0</v>
      </c>
      <c r="AJ223">
        <v>0</v>
      </c>
      <c r="AK223">
        <v>0</v>
      </c>
      <c r="AL223">
        <v>1</v>
      </c>
      <c r="AM223">
        <v>9</v>
      </c>
      <c r="AN223">
        <v>9</v>
      </c>
      <c r="AO223" t="s">
        <v>632</v>
      </c>
      <c r="AP223" t="s">
        <v>633</v>
      </c>
    </row>
    <row r="224" spans="1:42" x14ac:dyDescent="0.35">
      <c r="A224" t="s">
        <v>177</v>
      </c>
      <c r="B224" t="s">
        <v>178</v>
      </c>
      <c r="C224">
        <v>0</v>
      </c>
      <c r="D224">
        <v>0</v>
      </c>
      <c r="E224">
        <v>0</v>
      </c>
      <c r="F224">
        <v>0</v>
      </c>
      <c r="G224">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0</v>
      </c>
      <c r="AK224">
        <v>0</v>
      </c>
      <c r="AL224">
        <v>0</v>
      </c>
      <c r="AM224">
        <v>0</v>
      </c>
      <c r="AN224">
        <v>0</v>
      </c>
      <c r="AO224" t="s">
        <v>634</v>
      </c>
      <c r="AP224" t="s">
        <v>635</v>
      </c>
    </row>
    <row r="225" spans="1:42" x14ac:dyDescent="0.35">
      <c r="A225" t="s">
        <v>177</v>
      </c>
      <c r="B225" t="s">
        <v>178</v>
      </c>
      <c r="C225">
        <v>0</v>
      </c>
      <c r="D225">
        <v>0</v>
      </c>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c r="AC225">
        <v>0</v>
      </c>
      <c r="AD225">
        <v>0</v>
      </c>
      <c r="AE225">
        <v>0</v>
      </c>
      <c r="AF225">
        <v>0</v>
      </c>
      <c r="AG225">
        <v>0</v>
      </c>
      <c r="AH225">
        <v>0</v>
      </c>
      <c r="AI225">
        <v>0</v>
      </c>
      <c r="AJ225">
        <v>0</v>
      </c>
      <c r="AK225">
        <v>0</v>
      </c>
      <c r="AL225">
        <v>0</v>
      </c>
      <c r="AM225">
        <v>0</v>
      </c>
      <c r="AN225">
        <v>0</v>
      </c>
      <c r="AO225" t="s">
        <v>636</v>
      </c>
      <c r="AP225" t="s">
        <v>637</v>
      </c>
    </row>
    <row r="226" spans="1:42" x14ac:dyDescent="0.35">
      <c r="A226" t="s">
        <v>177</v>
      </c>
      <c r="B226" t="s">
        <v>178</v>
      </c>
      <c r="C226">
        <v>14</v>
      </c>
      <c r="D226">
        <v>1</v>
      </c>
      <c r="E226">
        <v>14</v>
      </c>
      <c r="F226">
        <v>1</v>
      </c>
      <c r="G226">
        <v>14</v>
      </c>
      <c r="H226">
        <v>1</v>
      </c>
      <c r="I226">
        <v>14</v>
      </c>
      <c r="J226">
        <v>1</v>
      </c>
      <c r="K226">
        <v>14</v>
      </c>
      <c r="L226">
        <v>1</v>
      </c>
      <c r="M226">
        <v>14</v>
      </c>
      <c r="N226">
        <v>1</v>
      </c>
      <c r="O226">
        <v>14</v>
      </c>
      <c r="P226">
        <v>8</v>
      </c>
      <c r="Q226">
        <v>1</v>
      </c>
      <c r="R226">
        <v>8</v>
      </c>
      <c r="S226">
        <v>1</v>
      </c>
      <c r="T226">
        <v>14</v>
      </c>
      <c r="U226">
        <v>0</v>
      </c>
      <c r="V226">
        <v>0</v>
      </c>
      <c r="W226">
        <v>14</v>
      </c>
      <c r="X226">
        <v>1</v>
      </c>
      <c r="Y226">
        <v>14</v>
      </c>
      <c r="Z226">
        <v>1</v>
      </c>
      <c r="AA226">
        <v>14</v>
      </c>
      <c r="AB226">
        <v>1</v>
      </c>
      <c r="AC226">
        <v>14</v>
      </c>
      <c r="AD226">
        <v>1</v>
      </c>
      <c r="AE226">
        <v>14</v>
      </c>
      <c r="AF226">
        <v>0</v>
      </c>
      <c r="AG226">
        <v>0</v>
      </c>
      <c r="AH226">
        <v>0</v>
      </c>
      <c r="AI226">
        <v>0</v>
      </c>
      <c r="AJ226">
        <v>0</v>
      </c>
      <c r="AK226">
        <v>0</v>
      </c>
      <c r="AL226">
        <v>1</v>
      </c>
      <c r="AM226">
        <v>14</v>
      </c>
      <c r="AN226">
        <v>14</v>
      </c>
      <c r="AO226" t="s">
        <v>638</v>
      </c>
      <c r="AP226" t="s">
        <v>639</v>
      </c>
    </row>
    <row r="227" spans="1:42" x14ac:dyDescent="0.35">
      <c r="A227" t="s">
        <v>177</v>
      </c>
      <c r="B227" t="s">
        <v>178</v>
      </c>
      <c r="C227">
        <v>0</v>
      </c>
      <c r="D227">
        <v>0</v>
      </c>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t="s">
        <v>640</v>
      </c>
      <c r="AP227" t="s">
        <v>641</v>
      </c>
    </row>
    <row r="228" spans="1:42" x14ac:dyDescent="0.35">
      <c r="A228" t="s">
        <v>179</v>
      </c>
      <c r="B228" t="s">
        <v>180</v>
      </c>
      <c r="C228">
        <v>438</v>
      </c>
      <c r="D228">
        <v>0</v>
      </c>
      <c r="E228">
        <v>0</v>
      </c>
      <c r="F228">
        <v>1</v>
      </c>
      <c r="G228">
        <v>438</v>
      </c>
      <c r="H228">
        <v>1</v>
      </c>
      <c r="I228">
        <v>438</v>
      </c>
      <c r="J228">
        <v>1</v>
      </c>
      <c r="K228">
        <v>438</v>
      </c>
      <c r="L228">
        <v>1</v>
      </c>
      <c r="M228">
        <v>438</v>
      </c>
      <c r="N228">
        <v>0.99770000000000003</v>
      </c>
      <c r="O228">
        <v>437</v>
      </c>
      <c r="P228">
        <v>82</v>
      </c>
      <c r="Q228">
        <v>1</v>
      </c>
      <c r="R228">
        <v>82</v>
      </c>
      <c r="S228">
        <v>0.99770000000000003</v>
      </c>
      <c r="T228">
        <v>437</v>
      </c>
      <c r="U228">
        <v>1</v>
      </c>
      <c r="V228">
        <v>438</v>
      </c>
      <c r="W228">
        <v>673</v>
      </c>
      <c r="X228">
        <v>1</v>
      </c>
      <c r="Y228">
        <v>673</v>
      </c>
      <c r="Z228">
        <v>1</v>
      </c>
      <c r="AA228">
        <v>673</v>
      </c>
      <c r="AB228">
        <v>1</v>
      </c>
      <c r="AC228">
        <v>673</v>
      </c>
      <c r="AD228">
        <v>1</v>
      </c>
      <c r="AE228">
        <v>673</v>
      </c>
      <c r="AF228">
        <v>0</v>
      </c>
      <c r="AG228">
        <v>0</v>
      </c>
      <c r="AH228">
        <v>0</v>
      </c>
      <c r="AI228">
        <v>0</v>
      </c>
      <c r="AJ228">
        <v>0</v>
      </c>
      <c r="AK228">
        <v>0</v>
      </c>
      <c r="AL228">
        <v>1</v>
      </c>
      <c r="AM228">
        <v>673</v>
      </c>
      <c r="AN228">
        <v>438</v>
      </c>
      <c r="AO228" t="s">
        <v>351</v>
      </c>
      <c r="AP228" t="s">
        <v>352</v>
      </c>
    </row>
    <row r="229" spans="1:42" x14ac:dyDescent="0.35">
      <c r="A229" t="s">
        <v>181</v>
      </c>
      <c r="B229" t="s">
        <v>182</v>
      </c>
      <c r="C229">
        <v>251</v>
      </c>
      <c r="D229">
        <v>1</v>
      </c>
      <c r="E229">
        <v>251</v>
      </c>
      <c r="F229">
        <v>1</v>
      </c>
      <c r="G229">
        <v>251</v>
      </c>
      <c r="H229">
        <v>1</v>
      </c>
      <c r="I229">
        <v>251</v>
      </c>
      <c r="J229">
        <v>0.94020000000000004</v>
      </c>
      <c r="K229">
        <v>236</v>
      </c>
      <c r="L229">
        <v>0.94020000000000004</v>
      </c>
      <c r="M229">
        <v>236</v>
      </c>
      <c r="N229">
        <v>1</v>
      </c>
      <c r="O229">
        <v>251</v>
      </c>
      <c r="P229">
        <v>165</v>
      </c>
      <c r="Q229">
        <v>0.43640000000000001</v>
      </c>
      <c r="R229">
        <v>72</v>
      </c>
      <c r="S229">
        <v>0</v>
      </c>
      <c r="T229">
        <v>0</v>
      </c>
      <c r="U229">
        <v>1</v>
      </c>
      <c r="V229">
        <v>251</v>
      </c>
      <c r="W229">
        <v>335</v>
      </c>
      <c r="X229">
        <v>1</v>
      </c>
      <c r="Y229">
        <v>335</v>
      </c>
      <c r="Z229">
        <v>1</v>
      </c>
      <c r="AA229">
        <v>335</v>
      </c>
      <c r="AB229">
        <v>0.95520000000000005</v>
      </c>
      <c r="AC229">
        <v>320</v>
      </c>
      <c r="AD229">
        <v>0.95520000000000005</v>
      </c>
      <c r="AE229">
        <v>320</v>
      </c>
      <c r="AF229">
        <v>3.0000000000000001E-3</v>
      </c>
      <c r="AG229">
        <v>0</v>
      </c>
      <c r="AH229">
        <v>3.0000000000000001E-3</v>
      </c>
      <c r="AI229">
        <v>0</v>
      </c>
      <c r="AJ229">
        <v>3.0000000000000001E-3</v>
      </c>
      <c r="AK229">
        <v>0</v>
      </c>
      <c r="AL229">
        <v>0.997</v>
      </c>
      <c r="AM229">
        <v>334</v>
      </c>
      <c r="AN229">
        <v>251</v>
      </c>
      <c r="AO229" t="s">
        <v>642</v>
      </c>
      <c r="AP229" t="s">
        <v>643</v>
      </c>
    </row>
    <row r="230" spans="1:42" x14ac:dyDescent="0.35">
      <c r="A230" t="s">
        <v>181</v>
      </c>
      <c r="B230" t="s">
        <v>182</v>
      </c>
      <c r="C230">
        <v>69</v>
      </c>
      <c r="D230">
        <v>1</v>
      </c>
      <c r="E230">
        <v>69</v>
      </c>
      <c r="F230">
        <v>1</v>
      </c>
      <c r="G230">
        <v>69</v>
      </c>
      <c r="H230">
        <v>1</v>
      </c>
      <c r="I230">
        <v>69</v>
      </c>
      <c r="J230">
        <v>0.92749999999999999</v>
      </c>
      <c r="K230">
        <v>64</v>
      </c>
      <c r="L230">
        <v>0.92749999999999999</v>
      </c>
      <c r="M230">
        <v>64</v>
      </c>
      <c r="N230">
        <v>1</v>
      </c>
      <c r="O230">
        <v>69</v>
      </c>
      <c r="P230">
        <v>48</v>
      </c>
      <c r="Q230">
        <v>0.39579999999999999</v>
      </c>
      <c r="R230">
        <v>19</v>
      </c>
      <c r="S230">
        <v>0</v>
      </c>
      <c r="T230">
        <v>0</v>
      </c>
      <c r="U230">
        <v>1</v>
      </c>
      <c r="V230">
        <v>69</v>
      </c>
      <c r="W230">
        <v>127</v>
      </c>
      <c r="X230">
        <v>1</v>
      </c>
      <c r="Y230">
        <v>127</v>
      </c>
      <c r="Z230">
        <v>1</v>
      </c>
      <c r="AA230">
        <v>127</v>
      </c>
      <c r="AB230">
        <v>0.96060000000000001</v>
      </c>
      <c r="AC230">
        <v>122</v>
      </c>
      <c r="AD230">
        <v>0.96060000000000001</v>
      </c>
      <c r="AE230">
        <v>122</v>
      </c>
      <c r="AF230">
        <v>0</v>
      </c>
      <c r="AG230">
        <v>0</v>
      </c>
      <c r="AH230">
        <v>0</v>
      </c>
      <c r="AI230">
        <v>0</v>
      </c>
      <c r="AJ230">
        <v>0</v>
      </c>
      <c r="AK230">
        <v>0</v>
      </c>
      <c r="AL230">
        <v>1</v>
      </c>
      <c r="AM230">
        <v>127</v>
      </c>
      <c r="AN230">
        <v>69</v>
      </c>
      <c r="AO230" t="s">
        <v>644</v>
      </c>
      <c r="AP230" t="s">
        <v>645</v>
      </c>
    </row>
    <row r="231" spans="1:42" x14ac:dyDescent="0.35">
      <c r="A231" t="s">
        <v>183</v>
      </c>
      <c r="B231" t="s">
        <v>184</v>
      </c>
      <c r="C231">
        <v>130</v>
      </c>
      <c r="D231">
        <v>1</v>
      </c>
      <c r="E231">
        <v>130</v>
      </c>
      <c r="F231">
        <v>1</v>
      </c>
      <c r="G231">
        <v>130</v>
      </c>
      <c r="H231">
        <v>0.99229999999999996</v>
      </c>
      <c r="I231">
        <v>129</v>
      </c>
      <c r="J231">
        <v>0.98460000000000003</v>
      </c>
      <c r="K231">
        <v>128</v>
      </c>
      <c r="L231">
        <v>0.98460000000000003</v>
      </c>
      <c r="M231">
        <v>128</v>
      </c>
      <c r="N231">
        <v>1</v>
      </c>
      <c r="O231">
        <v>130</v>
      </c>
      <c r="P231">
        <v>65</v>
      </c>
      <c r="Q231">
        <v>1</v>
      </c>
      <c r="R231">
        <v>65</v>
      </c>
      <c r="S231">
        <v>1</v>
      </c>
      <c r="T231">
        <v>130</v>
      </c>
      <c r="U231">
        <v>1</v>
      </c>
      <c r="V231">
        <v>130</v>
      </c>
      <c r="W231">
        <v>199</v>
      </c>
      <c r="X231">
        <v>1</v>
      </c>
      <c r="Y231">
        <v>199</v>
      </c>
      <c r="Z231">
        <v>0.995</v>
      </c>
      <c r="AA231">
        <v>198</v>
      </c>
      <c r="AB231">
        <v>0.9899</v>
      </c>
      <c r="AC231">
        <v>197</v>
      </c>
      <c r="AD231">
        <v>0.9899</v>
      </c>
      <c r="AE231">
        <v>197</v>
      </c>
      <c r="AF231">
        <v>1</v>
      </c>
      <c r="AG231">
        <v>199</v>
      </c>
      <c r="AH231">
        <v>1</v>
      </c>
      <c r="AI231">
        <v>199</v>
      </c>
      <c r="AJ231">
        <v>1</v>
      </c>
      <c r="AK231">
        <v>199</v>
      </c>
      <c r="AL231">
        <v>1</v>
      </c>
      <c r="AM231">
        <v>199</v>
      </c>
      <c r="AN231">
        <v>130</v>
      </c>
      <c r="AO231" t="s">
        <v>646</v>
      </c>
      <c r="AP231" t="s">
        <v>647</v>
      </c>
    </row>
    <row r="232" spans="1:42" x14ac:dyDescent="0.35">
      <c r="A232" t="s">
        <v>183</v>
      </c>
      <c r="B232" t="s">
        <v>184</v>
      </c>
      <c r="C232">
        <v>69</v>
      </c>
      <c r="D232">
        <v>1</v>
      </c>
      <c r="E232">
        <v>69</v>
      </c>
      <c r="F232">
        <v>1</v>
      </c>
      <c r="G232">
        <v>69</v>
      </c>
      <c r="H232">
        <v>1</v>
      </c>
      <c r="I232">
        <v>69</v>
      </c>
      <c r="J232">
        <v>1</v>
      </c>
      <c r="K232">
        <v>69</v>
      </c>
      <c r="L232">
        <v>1</v>
      </c>
      <c r="M232">
        <v>69</v>
      </c>
      <c r="N232">
        <v>1</v>
      </c>
      <c r="O232">
        <v>69</v>
      </c>
      <c r="P232">
        <v>43</v>
      </c>
      <c r="Q232">
        <v>1</v>
      </c>
      <c r="R232">
        <v>43</v>
      </c>
      <c r="S232">
        <v>1</v>
      </c>
      <c r="T232">
        <v>69</v>
      </c>
      <c r="U232">
        <v>1</v>
      </c>
      <c r="V232">
        <v>69</v>
      </c>
      <c r="W232">
        <v>94</v>
      </c>
      <c r="X232">
        <v>1</v>
      </c>
      <c r="Y232">
        <v>94</v>
      </c>
      <c r="Z232">
        <v>1</v>
      </c>
      <c r="AA232">
        <v>94</v>
      </c>
      <c r="AB232">
        <v>1</v>
      </c>
      <c r="AC232">
        <v>94</v>
      </c>
      <c r="AD232">
        <v>1</v>
      </c>
      <c r="AE232">
        <v>94</v>
      </c>
      <c r="AF232">
        <v>1</v>
      </c>
      <c r="AG232">
        <v>94</v>
      </c>
      <c r="AH232">
        <v>1</v>
      </c>
      <c r="AI232">
        <v>94</v>
      </c>
      <c r="AJ232">
        <v>1</v>
      </c>
      <c r="AK232">
        <v>94</v>
      </c>
      <c r="AL232">
        <v>1</v>
      </c>
      <c r="AM232">
        <v>94</v>
      </c>
      <c r="AN232">
        <v>69</v>
      </c>
      <c r="AO232" t="s">
        <v>648</v>
      </c>
      <c r="AP232" t="s">
        <v>649</v>
      </c>
    </row>
    <row r="233" spans="1:42" x14ac:dyDescent="0.35">
      <c r="A233" t="s">
        <v>183</v>
      </c>
      <c r="B233" t="s">
        <v>184</v>
      </c>
      <c r="C233">
        <v>50</v>
      </c>
      <c r="D233">
        <v>1</v>
      </c>
      <c r="E233">
        <v>50</v>
      </c>
      <c r="F233">
        <v>1</v>
      </c>
      <c r="G233">
        <v>50</v>
      </c>
      <c r="H233">
        <v>1</v>
      </c>
      <c r="I233">
        <v>50</v>
      </c>
      <c r="J233">
        <v>1</v>
      </c>
      <c r="K233">
        <v>50</v>
      </c>
      <c r="L233">
        <v>0.98</v>
      </c>
      <c r="M233">
        <v>49</v>
      </c>
      <c r="N233">
        <v>1</v>
      </c>
      <c r="O233">
        <v>50</v>
      </c>
      <c r="P233">
        <v>12</v>
      </c>
      <c r="Q233">
        <v>1</v>
      </c>
      <c r="R233">
        <v>12</v>
      </c>
      <c r="S233">
        <v>1</v>
      </c>
      <c r="T233">
        <v>50</v>
      </c>
      <c r="U233">
        <v>1</v>
      </c>
      <c r="V233">
        <v>50</v>
      </c>
      <c r="W233">
        <v>73</v>
      </c>
      <c r="X233">
        <v>1</v>
      </c>
      <c r="Y233">
        <v>73</v>
      </c>
      <c r="Z233">
        <v>1</v>
      </c>
      <c r="AA233">
        <v>73</v>
      </c>
      <c r="AB233">
        <v>1</v>
      </c>
      <c r="AC233">
        <v>73</v>
      </c>
      <c r="AD233">
        <v>0.97260000000000002</v>
      </c>
      <c r="AE233">
        <v>71</v>
      </c>
      <c r="AF233">
        <v>1</v>
      </c>
      <c r="AG233">
        <v>73</v>
      </c>
      <c r="AH233">
        <v>1</v>
      </c>
      <c r="AI233">
        <v>73</v>
      </c>
      <c r="AJ233">
        <v>1</v>
      </c>
      <c r="AK233">
        <v>73</v>
      </c>
      <c r="AL233">
        <v>1</v>
      </c>
      <c r="AM233">
        <v>73</v>
      </c>
      <c r="AN233">
        <v>50</v>
      </c>
      <c r="AO233" t="s">
        <v>650</v>
      </c>
      <c r="AP233" t="s">
        <v>651</v>
      </c>
    </row>
    <row r="234" spans="1:42" x14ac:dyDescent="0.35">
      <c r="A234" t="s">
        <v>183</v>
      </c>
      <c r="B234" t="s">
        <v>184</v>
      </c>
      <c r="C234">
        <v>64</v>
      </c>
      <c r="D234">
        <v>1</v>
      </c>
      <c r="E234">
        <v>64</v>
      </c>
      <c r="F234">
        <v>1</v>
      </c>
      <c r="G234">
        <v>64</v>
      </c>
      <c r="H234">
        <v>1</v>
      </c>
      <c r="I234">
        <v>64</v>
      </c>
      <c r="J234">
        <v>1</v>
      </c>
      <c r="K234">
        <v>64</v>
      </c>
      <c r="L234">
        <v>0.98440000000000005</v>
      </c>
      <c r="M234">
        <v>63</v>
      </c>
      <c r="N234">
        <v>1</v>
      </c>
      <c r="O234">
        <v>64</v>
      </c>
      <c r="P234">
        <v>37</v>
      </c>
      <c r="Q234">
        <v>1</v>
      </c>
      <c r="R234">
        <v>37</v>
      </c>
      <c r="S234">
        <v>1</v>
      </c>
      <c r="T234">
        <v>64</v>
      </c>
      <c r="U234">
        <v>1</v>
      </c>
      <c r="V234">
        <v>64</v>
      </c>
      <c r="W234">
        <v>85</v>
      </c>
      <c r="X234">
        <v>1</v>
      </c>
      <c r="Y234">
        <v>85</v>
      </c>
      <c r="Z234">
        <v>1</v>
      </c>
      <c r="AA234">
        <v>85</v>
      </c>
      <c r="AB234">
        <v>1</v>
      </c>
      <c r="AC234">
        <v>85</v>
      </c>
      <c r="AD234">
        <v>0.98819999999999997</v>
      </c>
      <c r="AE234">
        <v>84</v>
      </c>
      <c r="AF234">
        <v>1</v>
      </c>
      <c r="AG234">
        <v>85</v>
      </c>
      <c r="AH234">
        <v>1</v>
      </c>
      <c r="AI234">
        <v>85</v>
      </c>
      <c r="AJ234">
        <v>1</v>
      </c>
      <c r="AK234">
        <v>85</v>
      </c>
      <c r="AL234">
        <v>1</v>
      </c>
      <c r="AM234">
        <v>85</v>
      </c>
      <c r="AN234">
        <v>64</v>
      </c>
      <c r="AO234" t="s">
        <v>652</v>
      </c>
      <c r="AP234" t="s">
        <v>653</v>
      </c>
    </row>
    <row r="235" spans="1:42" x14ac:dyDescent="0.35">
      <c r="A235" t="s">
        <v>185</v>
      </c>
      <c r="B235" t="s">
        <v>186</v>
      </c>
      <c r="C235">
        <v>18</v>
      </c>
      <c r="D235">
        <v>0</v>
      </c>
      <c r="E235">
        <v>0</v>
      </c>
      <c r="F235">
        <v>1</v>
      </c>
      <c r="G235">
        <v>18</v>
      </c>
      <c r="H235">
        <v>1</v>
      </c>
      <c r="I235">
        <v>18</v>
      </c>
      <c r="J235">
        <v>1</v>
      </c>
      <c r="K235">
        <v>18</v>
      </c>
      <c r="L235">
        <v>1</v>
      </c>
      <c r="M235">
        <v>18</v>
      </c>
      <c r="N235">
        <v>1</v>
      </c>
      <c r="O235">
        <v>18</v>
      </c>
      <c r="P235">
        <v>15</v>
      </c>
      <c r="Q235">
        <v>1</v>
      </c>
      <c r="R235">
        <v>15</v>
      </c>
      <c r="S235">
        <v>1</v>
      </c>
      <c r="T235">
        <v>18</v>
      </c>
      <c r="U235">
        <v>1</v>
      </c>
      <c r="V235">
        <v>18</v>
      </c>
      <c r="W235">
        <v>24</v>
      </c>
      <c r="X235">
        <v>1</v>
      </c>
      <c r="Y235">
        <v>24</v>
      </c>
      <c r="Z235">
        <v>1</v>
      </c>
      <c r="AA235">
        <v>24</v>
      </c>
      <c r="AB235">
        <v>1</v>
      </c>
      <c r="AC235">
        <v>24</v>
      </c>
      <c r="AD235">
        <v>1</v>
      </c>
      <c r="AE235">
        <v>24</v>
      </c>
      <c r="AF235">
        <v>1</v>
      </c>
      <c r="AG235">
        <v>24</v>
      </c>
      <c r="AH235">
        <v>1</v>
      </c>
      <c r="AI235">
        <v>24</v>
      </c>
      <c r="AJ235">
        <v>1</v>
      </c>
      <c r="AK235">
        <v>24</v>
      </c>
      <c r="AL235">
        <v>1</v>
      </c>
      <c r="AM235">
        <v>24</v>
      </c>
      <c r="AN235">
        <v>18</v>
      </c>
      <c r="AO235" t="s">
        <v>654</v>
      </c>
      <c r="AP235" t="s">
        <v>655</v>
      </c>
    </row>
    <row r="236" spans="1:42" x14ac:dyDescent="0.35">
      <c r="A236" t="s">
        <v>185</v>
      </c>
      <c r="B236" t="s">
        <v>186</v>
      </c>
      <c r="C236">
        <v>0</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t="s">
        <v>656</v>
      </c>
      <c r="AP236" t="s">
        <v>657</v>
      </c>
    </row>
    <row r="237" spans="1:42" x14ac:dyDescent="0.35">
      <c r="A237" t="s">
        <v>185</v>
      </c>
      <c r="B237" t="s">
        <v>186</v>
      </c>
      <c r="C237">
        <v>5</v>
      </c>
      <c r="D237">
        <v>1</v>
      </c>
      <c r="E237">
        <v>5</v>
      </c>
      <c r="F237">
        <v>1</v>
      </c>
      <c r="G237">
        <v>5</v>
      </c>
      <c r="H237">
        <v>1</v>
      </c>
      <c r="I237">
        <v>5</v>
      </c>
      <c r="J237">
        <v>1</v>
      </c>
      <c r="K237">
        <v>5</v>
      </c>
      <c r="L237">
        <v>1</v>
      </c>
      <c r="M237">
        <v>5</v>
      </c>
      <c r="N237">
        <v>1</v>
      </c>
      <c r="O237">
        <v>5</v>
      </c>
      <c r="P237">
        <v>5</v>
      </c>
      <c r="Q237">
        <v>1</v>
      </c>
      <c r="R237">
        <v>5</v>
      </c>
      <c r="S237">
        <v>1</v>
      </c>
      <c r="T237">
        <v>5</v>
      </c>
      <c r="U237">
        <v>1</v>
      </c>
      <c r="V237">
        <v>5</v>
      </c>
      <c r="W237">
        <v>7</v>
      </c>
      <c r="X237">
        <v>1</v>
      </c>
      <c r="Y237">
        <v>7</v>
      </c>
      <c r="Z237">
        <v>1</v>
      </c>
      <c r="AA237">
        <v>7</v>
      </c>
      <c r="AB237">
        <v>1</v>
      </c>
      <c r="AC237">
        <v>7</v>
      </c>
      <c r="AD237">
        <v>1</v>
      </c>
      <c r="AE237">
        <v>7</v>
      </c>
      <c r="AF237">
        <v>1</v>
      </c>
      <c r="AG237">
        <v>7</v>
      </c>
      <c r="AH237">
        <v>1</v>
      </c>
      <c r="AI237">
        <v>7</v>
      </c>
      <c r="AJ237">
        <v>1</v>
      </c>
      <c r="AK237">
        <v>7</v>
      </c>
      <c r="AL237">
        <v>1</v>
      </c>
      <c r="AM237">
        <v>7</v>
      </c>
      <c r="AN237">
        <v>5</v>
      </c>
      <c r="AO237" t="s">
        <v>658</v>
      </c>
      <c r="AP237" t="s">
        <v>659</v>
      </c>
    </row>
    <row r="238" spans="1:42" x14ac:dyDescent="0.35">
      <c r="A238" t="s">
        <v>185</v>
      </c>
      <c r="B238" t="s">
        <v>186</v>
      </c>
      <c r="C238">
        <v>19</v>
      </c>
      <c r="D238">
        <v>1</v>
      </c>
      <c r="E238">
        <v>19</v>
      </c>
      <c r="F238">
        <v>1</v>
      </c>
      <c r="G238">
        <v>19</v>
      </c>
      <c r="H238">
        <v>1</v>
      </c>
      <c r="I238">
        <v>19</v>
      </c>
      <c r="J238">
        <v>1</v>
      </c>
      <c r="K238">
        <v>19</v>
      </c>
      <c r="L238">
        <v>1</v>
      </c>
      <c r="M238">
        <v>19</v>
      </c>
      <c r="N238">
        <v>1</v>
      </c>
      <c r="O238">
        <v>19</v>
      </c>
      <c r="P238">
        <v>16</v>
      </c>
      <c r="Q238">
        <v>1</v>
      </c>
      <c r="R238">
        <v>16</v>
      </c>
      <c r="S238">
        <v>1</v>
      </c>
      <c r="T238">
        <v>19</v>
      </c>
      <c r="U238">
        <v>1</v>
      </c>
      <c r="V238">
        <v>19</v>
      </c>
      <c r="W238">
        <v>24</v>
      </c>
      <c r="X238">
        <v>1</v>
      </c>
      <c r="Y238">
        <v>24</v>
      </c>
      <c r="Z238">
        <v>1</v>
      </c>
      <c r="AA238">
        <v>24</v>
      </c>
      <c r="AB238">
        <v>1</v>
      </c>
      <c r="AC238">
        <v>24</v>
      </c>
      <c r="AD238">
        <v>1</v>
      </c>
      <c r="AE238">
        <v>24</v>
      </c>
      <c r="AF238">
        <v>1</v>
      </c>
      <c r="AG238">
        <v>24</v>
      </c>
      <c r="AH238">
        <v>1</v>
      </c>
      <c r="AI238">
        <v>24</v>
      </c>
      <c r="AJ238">
        <v>1</v>
      </c>
      <c r="AK238">
        <v>24</v>
      </c>
      <c r="AL238">
        <v>1</v>
      </c>
      <c r="AM238">
        <v>24</v>
      </c>
      <c r="AN238">
        <v>19</v>
      </c>
      <c r="AO238" t="s">
        <v>660</v>
      </c>
      <c r="AP238" t="s">
        <v>661</v>
      </c>
    </row>
    <row r="239" spans="1:42" x14ac:dyDescent="0.35">
      <c r="A239" t="s">
        <v>185</v>
      </c>
      <c r="B239" t="s">
        <v>186</v>
      </c>
      <c r="C239">
        <v>0</v>
      </c>
      <c r="D239">
        <v>0</v>
      </c>
      <c r="E239">
        <v>0</v>
      </c>
      <c r="F239">
        <v>0</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0</v>
      </c>
      <c r="AB239">
        <v>0</v>
      </c>
      <c r="AC239">
        <v>0</v>
      </c>
      <c r="AD239">
        <v>0</v>
      </c>
      <c r="AE239">
        <v>0</v>
      </c>
      <c r="AF239">
        <v>0</v>
      </c>
      <c r="AG239">
        <v>0</v>
      </c>
      <c r="AH239">
        <v>0</v>
      </c>
      <c r="AI239">
        <v>0</v>
      </c>
      <c r="AJ239">
        <v>0</v>
      </c>
      <c r="AK239">
        <v>0</v>
      </c>
      <c r="AL239">
        <v>0</v>
      </c>
      <c r="AM239">
        <v>0</v>
      </c>
      <c r="AN239">
        <v>0</v>
      </c>
      <c r="AO239" t="s">
        <v>662</v>
      </c>
      <c r="AP239" t="s">
        <v>663</v>
      </c>
    </row>
    <row r="240" spans="1:42" x14ac:dyDescent="0.35">
      <c r="A240" t="s">
        <v>185</v>
      </c>
      <c r="B240" t="s">
        <v>186</v>
      </c>
      <c r="C240">
        <v>0</v>
      </c>
      <c r="D240">
        <v>0</v>
      </c>
      <c r="E240">
        <v>0</v>
      </c>
      <c r="F240">
        <v>0</v>
      </c>
      <c r="G240">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t="s">
        <v>664</v>
      </c>
      <c r="AP240" t="s">
        <v>665</v>
      </c>
    </row>
    <row r="241" spans="1:42" x14ac:dyDescent="0.35">
      <c r="A241" t="s">
        <v>187</v>
      </c>
      <c r="B241" t="s">
        <v>188</v>
      </c>
      <c r="C241">
        <v>52</v>
      </c>
      <c r="D241">
        <v>1</v>
      </c>
      <c r="E241">
        <v>52</v>
      </c>
      <c r="F241">
        <v>1</v>
      </c>
      <c r="G241">
        <v>52</v>
      </c>
      <c r="H241">
        <v>0.98080000000000001</v>
      </c>
      <c r="I241">
        <v>51</v>
      </c>
      <c r="J241">
        <v>0.98080000000000001</v>
      </c>
      <c r="K241">
        <v>51</v>
      </c>
      <c r="L241">
        <v>0.75</v>
      </c>
      <c r="M241">
        <v>39</v>
      </c>
      <c r="N241">
        <v>0.26919999999999999</v>
      </c>
      <c r="O241">
        <v>14</v>
      </c>
      <c r="P241">
        <v>0</v>
      </c>
      <c r="Q241">
        <v>0</v>
      </c>
      <c r="R241">
        <v>0</v>
      </c>
      <c r="S241">
        <v>0.75</v>
      </c>
      <c r="T241">
        <v>39</v>
      </c>
      <c r="U241">
        <v>0.82689999999999997</v>
      </c>
      <c r="V241">
        <v>43</v>
      </c>
      <c r="W241">
        <v>52</v>
      </c>
      <c r="X241">
        <v>1</v>
      </c>
      <c r="Y241">
        <v>52</v>
      </c>
      <c r="Z241">
        <v>0.98080000000000001</v>
      </c>
      <c r="AA241">
        <v>51</v>
      </c>
      <c r="AB241">
        <v>0.98080000000000001</v>
      </c>
      <c r="AC241">
        <v>51</v>
      </c>
      <c r="AD241">
        <v>0.75</v>
      </c>
      <c r="AE241">
        <v>39</v>
      </c>
      <c r="AF241">
        <v>0.82689999999999997</v>
      </c>
      <c r="AG241">
        <v>43</v>
      </c>
      <c r="AH241">
        <v>0.82689999999999997</v>
      </c>
      <c r="AI241">
        <v>43</v>
      </c>
      <c r="AJ241">
        <v>0.82689999999999997</v>
      </c>
      <c r="AK241">
        <v>43</v>
      </c>
      <c r="AL241">
        <v>1</v>
      </c>
      <c r="AM241">
        <v>52</v>
      </c>
      <c r="AN241">
        <v>52</v>
      </c>
      <c r="AO241" t="s">
        <v>666</v>
      </c>
      <c r="AP241" t="s">
        <v>667</v>
      </c>
    </row>
    <row r="242" spans="1:42" x14ac:dyDescent="0.35">
      <c r="A242" t="s">
        <v>187</v>
      </c>
      <c r="B242" t="s">
        <v>188</v>
      </c>
      <c r="C242">
        <v>672</v>
      </c>
      <c r="D242">
        <v>1</v>
      </c>
      <c r="E242">
        <v>672</v>
      </c>
      <c r="F242">
        <v>1</v>
      </c>
      <c r="G242">
        <v>672</v>
      </c>
      <c r="H242">
        <v>0.98660000000000003</v>
      </c>
      <c r="I242">
        <v>663</v>
      </c>
      <c r="J242">
        <v>0.93600000000000005</v>
      </c>
      <c r="K242">
        <v>629</v>
      </c>
      <c r="L242">
        <v>0.89429999999999998</v>
      </c>
      <c r="M242">
        <v>601</v>
      </c>
      <c r="N242">
        <v>0.1027</v>
      </c>
      <c r="O242">
        <v>69</v>
      </c>
      <c r="P242">
        <v>0</v>
      </c>
      <c r="Q242">
        <v>0</v>
      </c>
      <c r="R242">
        <v>0</v>
      </c>
      <c r="S242">
        <v>0.59379999999999999</v>
      </c>
      <c r="T242">
        <v>399</v>
      </c>
      <c r="U242">
        <v>0.92559999999999998</v>
      </c>
      <c r="V242">
        <v>622</v>
      </c>
      <c r="W242">
        <v>672</v>
      </c>
      <c r="X242">
        <v>1</v>
      </c>
      <c r="Y242">
        <v>672</v>
      </c>
      <c r="Z242">
        <v>0.98660000000000003</v>
      </c>
      <c r="AA242">
        <v>663</v>
      </c>
      <c r="AB242">
        <v>0.93600000000000005</v>
      </c>
      <c r="AC242">
        <v>629</v>
      </c>
      <c r="AD242">
        <v>0.89429999999999998</v>
      </c>
      <c r="AE242">
        <v>601</v>
      </c>
      <c r="AF242">
        <v>0.92559999999999998</v>
      </c>
      <c r="AG242">
        <v>622</v>
      </c>
      <c r="AH242">
        <v>0.92559999999999998</v>
      </c>
      <c r="AI242">
        <v>622</v>
      </c>
      <c r="AJ242">
        <v>0.92559999999999998</v>
      </c>
      <c r="AK242">
        <v>622</v>
      </c>
      <c r="AL242">
        <v>1</v>
      </c>
      <c r="AM242">
        <v>672</v>
      </c>
      <c r="AN242">
        <v>672</v>
      </c>
      <c r="AO242" t="s">
        <v>668</v>
      </c>
      <c r="AP242" t="s">
        <v>669</v>
      </c>
    </row>
    <row r="243" spans="1:42" x14ac:dyDescent="0.35">
      <c r="A243" t="s">
        <v>187</v>
      </c>
      <c r="B243" t="s">
        <v>188</v>
      </c>
      <c r="C243">
        <v>7</v>
      </c>
      <c r="D243">
        <v>1</v>
      </c>
      <c r="E243">
        <v>7</v>
      </c>
      <c r="F243">
        <v>1</v>
      </c>
      <c r="G243">
        <v>7</v>
      </c>
      <c r="H243">
        <v>1</v>
      </c>
      <c r="I243">
        <v>7</v>
      </c>
      <c r="J243">
        <v>1</v>
      </c>
      <c r="K243">
        <v>7</v>
      </c>
      <c r="L243">
        <v>1</v>
      </c>
      <c r="M243">
        <v>7</v>
      </c>
      <c r="N243">
        <v>0</v>
      </c>
      <c r="O243">
        <v>0</v>
      </c>
      <c r="P243">
        <v>0</v>
      </c>
      <c r="Q243">
        <v>0</v>
      </c>
      <c r="R243">
        <v>0</v>
      </c>
      <c r="S243">
        <v>0.85709999999999997</v>
      </c>
      <c r="T243">
        <v>6</v>
      </c>
      <c r="U243">
        <v>1</v>
      </c>
      <c r="V243">
        <v>7</v>
      </c>
      <c r="W243">
        <v>7</v>
      </c>
      <c r="X243">
        <v>1</v>
      </c>
      <c r="Y243">
        <v>7</v>
      </c>
      <c r="Z243">
        <v>1</v>
      </c>
      <c r="AA243">
        <v>7</v>
      </c>
      <c r="AB243">
        <v>1</v>
      </c>
      <c r="AC243">
        <v>7</v>
      </c>
      <c r="AD243">
        <v>1</v>
      </c>
      <c r="AE243">
        <v>7</v>
      </c>
      <c r="AF243">
        <v>1</v>
      </c>
      <c r="AG243">
        <v>7</v>
      </c>
      <c r="AH243">
        <v>1</v>
      </c>
      <c r="AI243">
        <v>7</v>
      </c>
      <c r="AJ243">
        <v>1</v>
      </c>
      <c r="AK243">
        <v>7</v>
      </c>
      <c r="AL243">
        <v>1</v>
      </c>
      <c r="AM243">
        <v>7</v>
      </c>
      <c r="AN243">
        <v>7</v>
      </c>
      <c r="AO243" t="s">
        <v>670</v>
      </c>
      <c r="AP243" t="s">
        <v>671</v>
      </c>
    </row>
    <row r="244" spans="1:42" x14ac:dyDescent="0.35">
      <c r="A244" t="s">
        <v>189</v>
      </c>
      <c r="B244" t="s">
        <v>190</v>
      </c>
      <c r="C244">
        <v>9</v>
      </c>
      <c r="D244">
        <v>1</v>
      </c>
      <c r="E244">
        <v>9</v>
      </c>
      <c r="F244">
        <v>1</v>
      </c>
      <c r="G244">
        <v>9</v>
      </c>
      <c r="H244">
        <v>1</v>
      </c>
      <c r="I244">
        <v>9</v>
      </c>
      <c r="J244">
        <v>1</v>
      </c>
      <c r="K244">
        <v>9</v>
      </c>
      <c r="L244">
        <v>1</v>
      </c>
      <c r="M244">
        <v>9</v>
      </c>
      <c r="N244">
        <v>1</v>
      </c>
      <c r="O244">
        <v>9</v>
      </c>
      <c r="P244">
        <v>8</v>
      </c>
      <c r="Q244">
        <v>1</v>
      </c>
      <c r="R244">
        <v>8</v>
      </c>
      <c r="S244">
        <v>1</v>
      </c>
      <c r="T244">
        <v>9</v>
      </c>
      <c r="U244">
        <v>1</v>
      </c>
      <c r="V244">
        <v>9</v>
      </c>
      <c r="W244">
        <v>11</v>
      </c>
      <c r="X244">
        <v>1</v>
      </c>
      <c r="Y244">
        <v>11</v>
      </c>
      <c r="Z244">
        <v>1</v>
      </c>
      <c r="AA244">
        <v>11</v>
      </c>
      <c r="AB244">
        <v>1</v>
      </c>
      <c r="AC244">
        <v>11</v>
      </c>
      <c r="AD244">
        <v>1</v>
      </c>
      <c r="AE244">
        <v>11</v>
      </c>
      <c r="AF244">
        <v>1</v>
      </c>
      <c r="AG244">
        <v>11</v>
      </c>
      <c r="AH244">
        <v>1</v>
      </c>
      <c r="AI244">
        <v>11</v>
      </c>
      <c r="AJ244">
        <v>1</v>
      </c>
      <c r="AK244">
        <v>11</v>
      </c>
      <c r="AL244">
        <v>1</v>
      </c>
      <c r="AM244">
        <v>11</v>
      </c>
      <c r="AN244">
        <v>9</v>
      </c>
      <c r="AO244" t="s">
        <v>672</v>
      </c>
      <c r="AP244" t="s">
        <v>673</v>
      </c>
    </row>
    <row r="245" spans="1:42" x14ac:dyDescent="0.35">
      <c r="A245" t="s">
        <v>191</v>
      </c>
      <c r="B245" t="s">
        <v>192</v>
      </c>
      <c r="C245">
        <v>0</v>
      </c>
      <c r="D245">
        <v>0</v>
      </c>
      <c r="E245">
        <v>0</v>
      </c>
      <c r="F245">
        <v>0</v>
      </c>
      <c r="G245">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0</v>
      </c>
      <c r="AL245">
        <v>0</v>
      </c>
      <c r="AM245">
        <v>0</v>
      </c>
      <c r="AN245">
        <v>0</v>
      </c>
      <c r="AO245" t="s">
        <v>674</v>
      </c>
      <c r="AP245" t="s">
        <v>675</v>
      </c>
    </row>
    <row r="246" spans="1:42" x14ac:dyDescent="0.35">
      <c r="A246" t="s">
        <v>191</v>
      </c>
      <c r="B246" t="s">
        <v>192</v>
      </c>
      <c r="C246">
        <v>62</v>
      </c>
      <c r="D246">
        <v>1</v>
      </c>
      <c r="E246">
        <v>62</v>
      </c>
      <c r="F246">
        <v>1</v>
      </c>
      <c r="G246">
        <v>62</v>
      </c>
      <c r="H246">
        <v>1</v>
      </c>
      <c r="I246">
        <v>62</v>
      </c>
      <c r="J246">
        <v>1</v>
      </c>
      <c r="K246">
        <v>62</v>
      </c>
      <c r="L246">
        <v>1</v>
      </c>
      <c r="M246">
        <v>62</v>
      </c>
      <c r="N246">
        <v>0.9839</v>
      </c>
      <c r="O246">
        <v>61</v>
      </c>
      <c r="P246">
        <v>13</v>
      </c>
      <c r="Q246">
        <v>1</v>
      </c>
      <c r="R246">
        <v>13</v>
      </c>
      <c r="S246">
        <v>0.9839</v>
      </c>
      <c r="T246">
        <v>61</v>
      </c>
      <c r="U246">
        <v>1</v>
      </c>
      <c r="V246">
        <v>62</v>
      </c>
      <c r="W246">
        <v>62</v>
      </c>
      <c r="X246">
        <v>1</v>
      </c>
      <c r="Y246">
        <v>62</v>
      </c>
      <c r="Z246">
        <v>1</v>
      </c>
      <c r="AA246">
        <v>62</v>
      </c>
      <c r="AB246">
        <v>1</v>
      </c>
      <c r="AC246">
        <v>62</v>
      </c>
      <c r="AD246">
        <v>1</v>
      </c>
      <c r="AE246">
        <v>62</v>
      </c>
      <c r="AF246">
        <v>1</v>
      </c>
      <c r="AG246">
        <v>62</v>
      </c>
      <c r="AH246">
        <v>1</v>
      </c>
      <c r="AI246">
        <v>62</v>
      </c>
      <c r="AJ246">
        <v>1</v>
      </c>
      <c r="AK246">
        <v>62</v>
      </c>
      <c r="AL246">
        <v>1</v>
      </c>
      <c r="AM246">
        <v>62</v>
      </c>
      <c r="AN246">
        <v>62</v>
      </c>
      <c r="AO246" t="s">
        <v>676</v>
      </c>
      <c r="AP246" t="s">
        <v>530</v>
      </c>
    </row>
    <row r="247" spans="1:42" x14ac:dyDescent="0.35">
      <c r="A247" t="s">
        <v>191</v>
      </c>
      <c r="B247" t="s">
        <v>192</v>
      </c>
      <c r="C247">
        <v>141</v>
      </c>
      <c r="D247">
        <v>1</v>
      </c>
      <c r="E247">
        <v>141</v>
      </c>
      <c r="F247">
        <v>1</v>
      </c>
      <c r="G247">
        <v>141</v>
      </c>
      <c r="H247">
        <v>1</v>
      </c>
      <c r="I247">
        <v>141</v>
      </c>
      <c r="J247">
        <v>0.97160000000000002</v>
      </c>
      <c r="K247">
        <v>137</v>
      </c>
      <c r="L247">
        <v>0.97160000000000002</v>
      </c>
      <c r="M247">
        <v>137</v>
      </c>
      <c r="N247">
        <v>0.94330000000000003</v>
      </c>
      <c r="O247">
        <v>133</v>
      </c>
      <c r="P247">
        <v>69</v>
      </c>
      <c r="Q247">
        <v>0.97099999999999997</v>
      </c>
      <c r="R247">
        <v>67</v>
      </c>
      <c r="S247">
        <v>0.94330000000000003</v>
      </c>
      <c r="T247">
        <v>133</v>
      </c>
      <c r="U247">
        <v>1</v>
      </c>
      <c r="V247">
        <v>141</v>
      </c>
      <c r="W247">
        <v>143</v>
      </c>
      <c r="X247">
        <v>1</v>
      </c>
      <c r="Y247">
        <v>143</v>
      </c>
      <c r="Z247">
        <v>1</v>
      </c>
      <c r="AA247">
        <v>143</v>
      </c>
      <c r="AB247">
        <v>0.97199999999999998</v>
      </c>
      <c r="AC247">
        <v>139</v>
      </c>
      <c r="AD247">
        <v>0.97199999999999998</v>
      </c>
      <c r="AE247">
        <v>139</v>
      </c>
      <c r="AF247">
        <v>1</v>
      </c>
      <c r="AG247">
        <v>143</v>
      </c>
      <c r="AH247">
        <v>1</v>
      </c>
      <c r="AI247">
        <v>143</v>
      </c>
      <c r="AJ247">
        <v>1</v>
      </c>
      <c r="AK247">
        <v>143</v>
      </c>
      <c r="AL247">
        <v>1</v>
      </c>
      <c r="AM247">
        <v>143</v>
      </c>
      <c r="AN247">
        <v>141</v>
      </c>
      <c r="AO247" t="s">
        <v>677</v>
      </c>
      <c r="AP247" t="s">
        <v>678</v>
      </c>
    </row>
    <row r="248" spans="1:42" x14ac:dyDescent="0.35">
      <c r="A248" t="s">
        <v>191</v>
      </c>
      <c r="B248" t="s">
        <v>192</v>
      </c>
      <c r="C248">
        <v>37</v>
      </c>
      <c r="D248">
        <v>1</v>
      </c>
      <c r="E248">
        <v>37</v>
      </c>
      <c r="F248">
        <v>1</v>
      </c>
      <c r="G248">
        <v>37</v>
      </c>
      <c r="H248">
        <v>1</v>
      </c>
      <c r="I248">
        <v>37</v>
      </c>
      <c r="J248">
        <v>1</v>
      </c>
      <c r="K248">
        <v>37</v>
      </c>
      <c r="L248">
        <v>1</v>
      </c>
      <c r="M248">
        <v>37</v>
      </c>
      <c r="N248">
        <v>0.91890000000000005</v>
      </c>
      <c r="O248">
        <v>34</v>
      </c>
      <c r="P248">
        <v>15</v>
      </c>
      <c r="Q248">
        <v>1</v>
      </c>
      <c r="R248">
        <v>15</v>
      </c>
      <c r="S248">
        <v>0.97299999999999998</v>
      </c>
      <c r="T248">
        <v>36</v>
      </c>
      <c r="U248">
        <v>1</v>
      </c>
      <c r="V248">
        <v>37</v>
      </c>
      <c r="W248">
        <v>46</v>
      </c>
      <c r="X248">
        <v>1</v>
      </c>
      <c r="Y248">
        <v>46</v>
      </c>
      <c r="Z248">
        <v>1</v>
      </c>
      <c r="AA248">
        <v>46</v>
      </c>
      <c r="AB248">
        <v>1</v>
      </c>
      <c r="AC248">
        <v>46</v>
      </c>
      <c r="AD248">
        <v>1</v>
      </c>
      <c r="AE248">
        <v>46</v>
      </c>
      <c r="AF248">
        <v>1</v>
      </c>
      <c r="AG248">
        <v>46</v>
      </c>
      <c r="AH248">
        <v>1</v>
      </c>
      <c r="AI248">
        <v>46</v>
      </c>
      <c r="AJ248">
        <v>1</v>
      </c>
      <c r="AK248">
        <v>46</v>
      </c>
      <c r="AL248">
        <v>1</v>
      </c>
      <c r="AM248">
        <v>46</v>
      </c>
      <c r="AN248">
        <v>37</v>
      </c>
      <c r="AO248" t="s">
        <v>679</v>
      </c>
      <c r="AP248" t="s">
        <v>680</v>
      </c>
    </row>
    <row r="249" spans="1:42" x14ac:dyDescent="0.35">
      <c r="A249" t="s">
        <v>191</v>
      </c>
      <c r="B249" t="s">
        <v>192</v>
      </c>
      <c r="C249">
        <v>168</v>
      </c>
      <c r="D249">
        <v>1</v>
      </c>
      <c r="E249">
        <v>168</v>
      </c>
      <c r="F249">
        <v>1</v>
      </c>
      <c r="G249">
        <v>168</v>
      </c>
      <c r="H249">
        <v>1</v>
      </c>
      <c r="I249">
        <v>168</v>
      </c>
      <c r="J249">
        <v>0.96430000000000005</v>
      </c>
      <c r="K249">
        <v>162</v>
      </c>
      <c r="L249">
        <v>0.96430000000000005</v>
      </c>
      <c r="M249">
        <v>162</v>
      </c>
      <c r="N249">
        <v>0.82740000000000002</v>
      </c>
      <c r="O249">
        <v>139</v>
      </c>
      <c r="P249">
        <v>31</v>
      </c>
      <c r="Q249">
        <v>0.9355</v>
      </c>
      <c r="R249">
        <v>29</v>
      </c>
      <c r="S249">
        <v>0.85119999999999996</v>
      </c>
      <c r="T249">
        <v>143</v>
      </c>
      <c r="U249">
        <v>1</v>
      </c>
      <c r="V249">
        <v>168</v>
      </c>
      <c r="W249">
        <v>177</v>
      </c>
      <c r="X249">
        <v>1</v>
      </c>
      <c r="Y249">
        <v>177</v>
      </c>
      <c r="Z249">
        <v>1</v>
      </c>
      <c r="AA249">
        <v>177</v>
      </c>
      <c r="AB249">
        <v>0.96609999999999996</v>
      </c>
      <c r="AC249">
        <v>171</v>
      </c>
      <c r="AD249">
        <v>0.96609999999999996</v>
      </c>
      <c r="AE249">
        <v>171</v>
      </c>
      <c r="AF249">
        <v>1</v>
      </c>
      <c r="AG249">
        <v>177</v>
      </c>
      <c r="AH249">
        <v>1</v>
      </c>
      <c r="AI249">
        <v>177</v>
      </c>
      <c r="AJ249">
        <v>1</v>
      </c>
      <c r="AK249">
        <v>177</v>
      </c>
      <c r="AL249">
        <v>1</v>
      </c>
      <c r="AM249">
        <v>177</v>
      </c>
      <c r="AN249">
        <v>168</v>
      </c>
      <c r="AO249" t="s">
        <v>681</v>
      </c>
      <c r="AP249" t="s">
        <v>682</v>
      </c>
    </row>
    <row r="250" spans="1:42" x14ac:dyDescent="0.35">
      <c r="A250" t="s">
        <v>191</v>
      </c>
      <c r="B250" t="s">
        <v>192</v>
      </c>
      <c r="C250">
        <v>7</v>
      </c>
      <c r="D250">
        <v>1</v>
      </c>
      <c r="E250">
        <v>7</v>
      </c>
      <c r="F250">
        <v>1</v>
      </c>
      <c r="G250">
        <v>7</v>
      </c>
      <c r="H250">
        <v>1</v>
      </c>
      <c r="I250">
        <v>7</v>
      </c>
      <c r="J250">
        <v>1</v>
      </c>
      <c r="K250">
        <v>7</v>
      </c>
      <c r="L250">
        <v>1</v>
      </c>
      <c r="M250">
        <v>7</v>
      </c>
      <c r="N250">
        <v>1</v>
      </c>
      <c r="O250">
        <v>7</v>
      </c>
      <c r="P250">
        <v>5</v>
      </c>
      <c r="Q250">
        <v>0.8</v>
      </c>
      <c r="R250">
        <v>0</v>
      </c>
      <c r="S250">
        <v>1</v>
      </c>
      <c r="T250">
        <v>7</v>
      </c>
      <c r="U250">
        <v>1</v>
      </c>
      <c r="V250">
        <v>7</v>
      </c>
      <c r="W250">
        <v>7</v>
      </c>
      <c r="X250">
        <v>1</v>
      </c>
      <c r="Y250">
        <v>7</v>
      </c>
      <c r="Z250">
        <v>1</v>
      </c>
      <c r="AA250">
        <v>7</v>
      </c>
      <c r="AB250">
        <v>1</v>
      </c>
      <c r="AC250">
        <v>7</v>
      </c>
      <c r="AD250">
        <v>1</v>
      </c>
      <c r="AE250">
        <v>7</v>
      </c>
      <c r="AF250">
        <v>1</v>
      </c>
      <c r="AG250">
        <v>7</v>
      </c>
      <c r="AH250">
        <v>1</v>
      </c>
      <c r="AI250">
        <v>7</v>
      </c>
      <c r="AJ250">
        <v>1</v>
      </c>
      <c r="AK250">
        <v>7</v>
      </c>
      <c r="AL250">
        <v>1</v>
      </c>
      <c r="AM250">
        <v>7</v>
      </c>
      <c r="AN250">
        <v>7</v>
      </c>
      <c r="AO250" t="s">
        <v>683</v>
      </c>
      <c r="AP250" t="s">
        <v>684</v>
      </c>
    </row>
    <row r="251" spans="1:42" x14ac:dyDescent="0.35">
      <c r="A251" t="s">
        <v>191</v>
      </c>
      <c r="B251" t="s">
        <v>192</v>
      </c>
      <c r="C251">
        <v>5</v>
      </c>
      <c r="D251">
        <v>1</v>
      </c>
      <c r="E251">
        <v>5</v>
      </c>
      <c r="F251">
        <v>1</v>
      </c>
      <c r="G251">
        <v>5</v>
      </c>
      <c r="H251">
        <v>1</v>
      </c>
      <c r="I251">
        <v>5</v>
      </c>
      <c r="J251">
        <v>1</v>
      </c>
      <c r="K251">
        <v>5</v>
      </c>
      <c r="L251">
        <v>1</v>
      </c>
      <c r="M251">
        <v>5</v>
      </c>
      <c r="N251">
        <v>0.8</v>
      </c>
      <c r="O251">
        <v>0</v>
      </c>
      <c r="P251">
        <v>0</v>
      </c>
      <c r="Q251">
        <v>0</v>
      </c>
      <c r="R251">
        <v>0</v>
      </c>
      <c r="S251">
        <v>0.8</v>
      </c>
      <c r="T251">
        <v>0</v>
      </c>
      <c r="U251">
        <v>1</v>
      </c>
      <c r="V251">
        <v>5</v>
      </c>
      <c r="W251">
        <v>5</v>
      </c>
      <c r="X251">
        <v>1</v>
      </c>
      <c r="Y251">
        <v>5</v>
      </c>
      <c r="Z251">
        <v>1</v>
      </c>
      <c r="AA251">
        <v>5</v>
      </c>
      <c r="AB251">
        <v>1</v>
      </c>
      <c r="AC251">
        <v>5</v>
      </c>
      <c r="AD251">
        <v>1</v>
      </c>
      <c r="AE251">
        <v>5</v>
      </c>
      <c r="AF251">
        <v>1</v>
      </c>
      <c r="AG251">
        <v>5</v>
      </c>
      <c r="AH251">
        <v>1</v>
      </c>
      <c r="AI251">
        <v>5</v>
      </c>
      <c r="AJ251">
        <v>1</v>
      </c>
      <c r="AK251">
        <v>5</v>
      </c>
      <c r="AL251">
        <v>1</v>
      </c>
      <c r="AM251">
        <v>5</v>
      </c>
      <c r="AN251">
        <v>5</v>
      </c>
      <c r="AO251" t="s">
        <v>685</v>
      </c>
      <c r="AP251" t="s">
        <v>686</v>
      </c>
    </row>
    <row r="252" spans="1:42" x14ac:dyDescent="0.35">
      <c r="A252" t="s">
        <v>191</v>
      </c>
      <c r="B252" t="s">
        <v>192</v>
      </c>
      <c r="C252">
        <v>0</v>
      </c>
      <c r="D252">
        <v>0</v>
      </c>
      <c r="E252">
        <v>0</v>
      </c>
      <c r="F252">
        <v>0</v>
      </c>
      <c r="G252">
        <v>0</v>
      </c>
      <c r="H252">
        <v>0</v>
      </c>
      <c r="I252">
        <v>0</v>
      </c>
      <c r="J252">
        <v>0</v>
      </c>
      <c r="K252">
        <v>0</v>
      </c>
      <c r="L252">
        <v>0</v>
      </c>
      <c r="M252">
        <v>0</v>
      </c>
      <c r="N252">
        <v>0</v>
      </c>
      <c r="O252">
        <v>0</v>
      </c>
      <c r="P252">
        <v>0</v>
      </c>
      <c r="Q252">
        <v>0</v>
      </c>
      <c r="R252">
        <v>0</v>
      </c>
      <c r="S252">
        <v>0</v>
      </c>
      <c r="T252">
        <v>0</v>
      </c>
      <c r="U252">
        <v>0</v>
      </c>
      <c r="V252">
        <v>0</v>
      </c>
      <c r="W252">
        <v>0</v>
      </c>
      <c r="X252">
        <v>0</v>
      </c>
      <c r="Y252">
        <v>0</v>
      </c>
      <c r="Z252">
        <v>0</v>
      </c>
      <c r="AA252">
        <v>0</v>
      </c>
      <c r="AB252">
        <v>0</v>
      </c>
      <c r="AC252">
        <v>0</v>
      </c>
      <c r="AD252">
        <v>0</v>
      </c>
      <c r="AE252">
        <v>0</v>
      </c>
      <c r="AF252">
        <v>0</v>
      </c>
      <c r="AG252">
        <v>0</v>
      </c>
      <c r="AH252">
        <v>0</v>
      </c>
      <c r="AI252">
        <v>0</v>
      </c>
      <c r="AJ252">
        <v>0</v>
      </c>
      <c r="AK252">
        <v>0</v>
      </c>
      <c r="AL252">
        <v>0</v>
      </c>
      <c r="AM252">
        <v>0</v>
      </c>
      <c r="AN252">
        <v>0</v>
      </c>
      <c r="AO252" t="s">
        <v>687</v>
      </c>
      <c r="AP252" t="s">
        <v>688</v>
      </c>
    </row>
    <row r="253" spans="1:42" x14ac:dyDescent="0.35">
      <c r="A253" t="s">
        <v>191</v>
      </c>
      <c r="B253" t="s">
        <v>192</v>
      </c>
      <c r="C253">
        <v>70</v>
      </c>
      <c r="D253">
        <v>1</v>
      </c>
      <c r="E253">
        <v>70</v>
      </c>
      <c r="F253">
        <v>1</v>
      </c>
      <c r="G253">
        <v>70</v>
      </c>
      <c r="H253">
        <v>1</v>
      </c>
      <c r="I253">
        <v>70</v>
      </c>
      <c r="J253">
        <v>0.97140000000000004</v>
      </c>
      <c r="K253">
        <v>68</v>
      </c>
      <c r="L253">
        <v>0.97140000000000004</v>
      </c>
      <c r="M253">
        <v>68</v>
      </c>
      <c r="N253">
        <v>0.95709999999999995</v>
      </c>
      <c r="O253">
        <v>67</v>
      </c>
      <c r="P253">
        <v>44</v>
      </c>
      <c r="Q253">
        <v>0.95450000000000002</v>
      </c>
      <c r="R253">
        <v>42</v>
      </c>
      <c r="S253">
        <v>0.95709999999999995</v>
      </c>
      <c r="T253">
        <v>67</v>
      </c>
      <c r="U253">
        <v>1</v>
      </c>
      <c r="V253">
        <v>70</v>
      </c>
      <c r="W253">
        <v>72</v>
      </c>
      <c r="X253">
        <v>1</v>
      </c>
      <c r="Y253">
        <v>72</v>
      </c>
      <c r="Z253">
        <v>1</v>
      </c>
      <c r="AA253">
        <v>72</v>
      </c>
      <c r="AB253">
        <v>0.97219999999999995</v>
      </c>
      <c r="AC253">
        <v>70</v>
      </c>
      <c r="AD253">
        <v>0.97219999999999995</v>
      </c>
      <c r="AE253">
        <v>70</v>
      </c>
      <c r="AF253">
        <v>1</v>
      </c>
      <c r="AG253">
        <v>72</v>
      </c>
      <c r="AH253">
        <v>1</v>
      </c>
      <c r="AI253">
        <v>72</v>
      </c>
      <c r="AJ253">
        <v>1</v>
      </c>
      <c r="AK253">
        <v>72</v>
      </c>
      <c r="AL253">
        <v>1</v>
      </c>
      <c r="AM253">
        <v>72</v>
      </c>
      <c r="AN253">
        <v>70</v>
      </c>
      <c r="AO253" t="s">
        <v>689</v>
      </c>
      <c r="AP253" t="s">
        <v>607</v>
      </c>
    </row>
    <row r="254" spans="1:42" x14ac:dyDescent="0.35">
      <c r="A254" t="s">
        <v>193</v>
      </c>
      <c r="B254" t="s">
        <v>194</v>
      </c>
      <c r="C254">
        <v>9</v>
      </c>
      <c r="D254">
        <v>1</v>
      </c>
      <c r="E254">
        <v>9</v>
      </c>
      <c r="F254">
        <v>1</v>
      </c>
      <c r="G254">
        <v>9</v>
      </c>
      <c r="H254">
        <v>1</v>
      </c>
      <c r="I254">
        <v>9</v>
      </c>
      <c r="J254">
        <v>1</v>
      </c>
      <c r="K254">
        <v>9</v>
      </c>
      <c r="L254">
        <v>1</v>
      </c>
      <c r="M254">
        <v>9</v>
      </c>
      <c r="N254">
        <v>1</v>
      </c>
      <c r="O254">
        <v>9</v>
      </c>
      <c r="P254">
        <v>6</v>
      </c>
      <c r="Q254">
        <v>0.16669999999999999</v>
      </c>
      <c r="R254">
        <v>0</v>
      </c>
      <c r="S254">
        <v>1</v>
      </c>
      <c r="T254">
        <v>9</v>
      </c>
      <c r="U254">
        <v>1</v>
      </c>
      <c r="V254">
        <v>9</v>
      </c>
      <c r="W254">
        <v>11</v>
      </c>
      <c r="X254">
        <v>1</v>
      </c>
      <c r="Y254">
        <v>11</v>
      </c>
      <c r="Z254">
        <v>1</v>
      </c>
      <c r="AA254">
        <v>11</v>
      </c>
      <c r="AB254">
        <v>1</v>
      </c>
      <c r="AC254">
        <v>11</v>
      </c>
      <c r="AD254">
        <v>1</v>
      </c>
      <c r="AE254">
        <v>11</v>
      </c>
      <c r="AF254">
        <v>1</v>
      </c>
      <c r="AG254">
        <v>11</v>
      </c>
      <c r="AH254">
        <v>0.90910000000000002</v>
      </c>
      <c r="AI254">
        <v>10</v>
      </c>
      <c r="AJ254">
        <v>0.90910000000000002</v>
      </c>
      <c r="AK254">
        <v>10</v>
      </c>
      <c r="AL254">
        <v>1</v>
      </c>
      <c r="AM254">
        <v>11</v>
      </c>
      <c r="AN254">
        <v>9</v>
      </c>
      <c r="AO254" t="s">
        <v>690</v>
      </c>
      <c r="AP254" t="s">
        <v>691</v>
      </c>
    </row>
    <row r="255" spans="1:42" x14ac:dyDescent="0.35">
      <c r="A255" t="s">
        <v>193</v>
      </c>
      <c r="B255" t="s">
        <v>194</v>
      </c>
      <c r="C255">
        <v>0</v>
      </c>
      <c r="D255">
        <v>0</v>
      </c>
      <c r="E255">
        <v>0</v>
      </c>
      <c r="F255">
        <v>0</v>
      </c>
      <c r="G255">
        <v>0</v>
      </c>
      <c r="H255">
        <v>0</v>
      </c>
      <c r="I255">
        <v>0</v>
      </c>
      <c r="J255">
        <v>0</v>
      </c>
      <c r="K255">
        <v>0</v>
      </c>
      <c r="L255">
        <v>0</v>
      </c>
      <c r="M255">
        <v>0</v>
      </c>
      <c r="N255">
        <v>0</v>
      </c>
      <c r="O255">
        <v>0</v>
      </c>
      <c r="P255">
        <v>0</v>
      </c>
      <c r="Q255">
        <v>0</v>
      </c>
      <c r="R255">
        <v>0</v>
      </c>
      <c r="S255">
        <v>0</v>
      </c>
      <c r="T255">
        <v>0</v>
      </c>
      <c r="U255">
        <v>0</v>
      </c>
      <c r="V255">
        <v>0</v>
      </c>
      <c r="W255">
        <v>0</v>
      </c>
      <c r="X255">
        <v>0</v>
      </c>
      <c r="Y255">
        <v>0</v>
      </c>
      <c r="Z255">
        <v>0</v>
      </c>
      <c r="AA255">
        <v>0</v>
      </c>
      <c r="AB255">
        <v>0</v>
      </c>
      <c r="AC255">
        <v>0</v>
      </c>
      <c r="AD255">
        <v>0</v>
      </c>
      <c r="AE255">
        <v>0</v>
      </c>
      <c r="AF255">
        <v>0</v>
      </c>
      <c r="AG255">
        <v>0</v>
      </c>
      <c r="AH255">
        <v>0</v>
      </c>
      <c r="AI255">
        <v>0</v>
      </c>
      <c r="AJ255">
        <v>0</v>
      </c>
      <c r="AK255">
        <v>0</v>
      </c>
      <c r="AL255">
        <v>0</v>
      </c>
      <c r="AM255">
        <v>0</v>
      </c>
      <c r="AN255">
        <v>0</v>
      </c>
      <c r="AO255" t="s">
        <v>692</v>
      </c>
      <c r="AP255" t="s">
        <v>693</v>
      </c>
    </row>
    <row r="256" spans="1:42" x14ac:dyDescent="0.35">
      <c r="A256" t="s">
        <v>193</v>
      </c>
      <c r="B256" t="s">
        <v>194</v>
      </c>
      <c r="C256">
        <v>195</v>
      </c>
      <c r="D256">
        <v>1</v>
      </c>
      <c r="E256">
        <v>195</v>
      </c>
      <c r="F256">
        <v>1</v>
      </c>
      <c r="G256">
        <v>195</v>
      </c>
      <c r="H256">
        <v>1</v>
      </c>
      <c r="I256">
        <v>195</v>
      </c>
      <c r="J256">
        <v>1</v>
      </c>
      <c r="K256">
        <v>195</v>
      </c>
      <c r="L256">
        <v>1</v>
      </c>
      <c r="M256">
        <v>195</v>
      </c>
      <c r="N256">
        <v>1</v>
      </c>
      <c r="O256">
        <v>195</v>
      </c>
      <c r="P256">
        <v>78</v>
      </c>
      <c r="Q256">
        <v>0.5897</v>
      </c>
      <c r="R256">
        <v>46</v>
      </c>
      <c r="S256">
        <v>1</v>
      </c>
      <c r="T256">
        <v>195</v>
      </c>
      <c r="U256">
        <v>1</v>
      </c>
      <c r="V256">
        <v>195</v>
      </c>
      <c r="W256">
        <v>202</v>
      </c>
      <c r="X256">
        <v>1</v>
      </c>
      <c r="Y256">
        <v>202</v>
      </c>
      <c r="Z256">
        <v>1</v>
      </c>
      <c r="AA256">
        <v>202</v>
      </c>
      <c r="AB256">
        <v>1</v>
      </c>
      <c r="AC256">
        <v>202</v>
      </c>
      <c r="AD256">
        <v>1</v>
      </c>
      <c r="AE256">
        <v>202</v>
      </c>
      <c r="AF256">
        <v>1</v>
      </c>
      <c r="AG256">
        <v>202</v>
      </c>
      <c r="AH256">
        <v>1</v>
      </c>
      <c r="AI256">
        <v>202</v>
      </c>
      <c r="AJ256">
        <v>1</v>
      </c>
      <c r="AK256">
        <v>202</v>
      </c>
      <c r="AL256">
        <v>1</v>
      </c>
      <c r="AM256">
        <v>202</v>
      </c>
      <c r="AN256">
        <v>195</v>
      </c>
      <c r="AO256" t="s">
        <v>694</v>
      </c>
      <c r="AP256" t="s">
        <v>695</v>
      </c>
    </row>
    <row r="257" spans="1:42" x14ac:dyDescent="0.35">
      <c r="A257" t="s">
        <v>193</v>
      </c>
      <c r="B257" t="s">
        <v>194</v>
      </c>
      <c r="C257">
        <v>82</v>
      </c>
      <c r="D257">
        <v>1</v>
      </c>
      <c r="E257">
        <v>82</v>
      </c>
      <c r="F257">
        <v>1</v>
      </c>
      <c r="G257">
        <v>82</v>
      </c>
      <c r="H257">
        <v>1</v>
      </c>
      <c r="I257">
        <v>82</v>
      </c>
      <c r="J257">
        <v>1</v>
      </c>
      <c r="K257">
        <v>82</v>
      </c>
      <c r="L257">
        <v>1</v>
      </c>
      <c r="M257">
        <v>82</v>
      </c>
      <c r="N257">
        <v>1</v>
      </c>
      <c r="O257">
        <v>82</v>
      </c>
      <c r="P257">
        <v>51</v>
      </c>
      <c r="Q257">
        <v>0.68630000000000002</v>
      </c>
      <c r="R257">
        <v>35</v>
      </c>
      <c r="S257">
        <v>1</v>
      </c>
      <c r="T257">
        <v>82</v>
      </c>
      <c r="U257">
        <v>0.98780000000000001</v>
      </c>
      <c r="V257">
        <v>81</v>
      </c>
      <c r="W257">
        <v>113</v>
      </c>
      <c r="X257">
        <v>1</v>
      </c>
      <c r="Y257">
        <v>113</v>
      </c>
      <c r="Z257">
        <v>1</v>
      </c>
      <c r="AA257">
        <v>113</v>
      </c>
      <c r="AB257">
        <v>1</v>
      </c>
      <c r="AC257">
        <v>113</v>
      </c>
      <c r="AD257">
        <v>1</v>
      </c>
      <c r="AE257">
        <v>113</v>
      </c>
      <c r="AF257">
        <v>1</v>
      </c>
      <c r="AG257">
        <v>113</v>
      </c>
      <c r="AH257">
        <v>1</v>
      </c>
      <c r="AI257">
        <v>113</v>
      </c>
      <c r="AJ257">
        <v>1</v>
      </c>
      <c r="AK257">
        <v>113</v>
      </c>
      <c r="AL257">
        <v>1</v>
      </c>
      <c r="AM257">
        <v>113</v>
      </c>
      <c r="AN257">
        <v>82</v>
      </c>
      <c r="AO257" t="s">
        <v>696</v>
      </c>
      <c r="AP257" t="s">
        <v>697</v>
      </c>
    </row>
    <row r="258" spans="1:42" x14ac:dyDescent="0.35">
      <c r="A258" t="s">
        <v>193</v>
      </c>
      <c r="B258" t="s">
        <v>194</v>
      </c>
      <c r="C258">
        <v>86</v>
      </c>
      <c r="D258">
        <v>1</v>
      </c>
      <c r="E258">
        <v>86</v>
      </c>
      <c r="F258">
        <v>1</v>
      </c>
      <c r="G258">
        <v>86</v>
      </c>
      <c r="H258">
        <v>1</v>
      </c>
      <c r="I258">
        <v>86</v>
      </c>
      <c r="J258">
        <v>1</v>
      </c>
      <c r="K258">
        <v>86</v>
      </c>
      <c r="L258">
        <v>1</v>
      </c>
      <c r="M258">
        <v>86</v>
      </c>
      <c r="N258">
        <v>1</v>
      </c>
      <c r="O258">
        <v>86</v>
      </c>
      <c r="P258">
        <v>50</v>
      </c>
      <c r="Q258">
        <v>0.56000000000000005</v>
      </c>
      <c r="R258">
        <v>28</v>
      </c>
      <c r="S258">
        <v>1</v>
      </c>
      <c r="T258">
        <v>86</v>
      </c>
      <c r="U258">
        <v>0.94189999999999996</v>
      </c>
      <c r="V258">
        <v>81</v>
      </c>
      <c r="W258">
        <v>93</v>
      </c>
      <c r="X258">
        <v>1</v>
      </c>
      <c r="Y258">
        <v>93</v>
      </c>
      <c r="Z258">
        <v>1</v>
      </c>
      <c r="AA258">
        <v>93</v>
      </c>
      <c r="AB258">
        <v>1</v>
      </c>
      <c r="AC258">
        <v>93</v>
      </c>
      <c r="AD258">
        <v>1</v>
      </c>
      <c r="AE258">
        <v>93</v>
      </c>
      <c r="AF258">
        <v>0.9677</v>
      </c>
      <c r="AG258">
        <v>90</v>
      </c>
      <c r="AH258">
        <v>0.9677</v>
      </c>
      <c r="AI258">
        <v>90</v>
      </c>
      <c r="AJ258">
        <v>0.9677</v>
      </c>
      <c r="AK258">
        <v>90</v>
      </c>
      <c r="AL258">
        <v>1</v>
      </c>
      <c r="AM258">
        <v>93</v>
      </c>
      <c r="AN258">
        <v>86</v>
      </c>
      <c r="AO258" t="s">
        <v>698</v>
      </c>
      <c r="AP258" t="s">
        <v>699</v>
      </c>
    </row>
    <row r="259" spans="1:42" x14ac:dyDescent="0.35">
      <c r="A259" t="s">
        <v>193</v>
      </c>
      <c r="B259" t="s">
        <v>194</v>
      </c>
      <c r="C259">
        <v>44</v>
      </c>
      <c r="D259">
        <v>1</v>
      </c>
      <c r="E259">
        <v>44</v>
      </c>
      <c r="F259">
        <v>1</v>
      </c>
      <c r="G259">
        <v>44</v>
      </c>
      <c r="H259">
        <v>1</v>
      </c>
      <c r="I259">
        <v>44</v>
      </c>
      <c r="J259">
        <v>1</v>
      </c>
      <c r="K259">
        <v>44</v>
      </c>
      <c r="L259">
        <v>1</v>
      </c>
      <c r="M259">
        <v>44</v>
      </c>
      <c r="N259">
        <v>1</v>
      </c>
      <c r="O259">
        <v>44</v>
      </c>
      <c r="P259">
        <v>24</v>
      </c>
      <c r="Q259">
        <v>0.33329999999999999</v>
      </c>
      <c r="R259">
        <v>8</v>
      </c>
      <c r="S259">
        <v>1</v>
      </c>
      <c r="T259">
        <v>44</v>
      </c>
      <c r="U259">
        <v>1</v>
      </c>
      <c r="V259">
        <v>44</v>
      </c>
      <c r="W259">
        <v>50</v>
      </c>
      <c r="X259">
        <v>1</v>
      </c>
      <c r="Y259">
        <v>50</v>
      </c>
      <c r="Z259">
        <v>1</v>
      </c>
      <c r="AA259">
        <v>50</v>
      </c>
      <c r="AB259">
        <v>1</v>
      </c>
      <c r="AC259">
        <v>50</v>
      </c>
      <c r="AD259">
        <v>1</v>
      </c>
      <c r="AE259">
        <v>50</v>
      </c>
      <c r="AF259">
        <v>1</v>
      </c>
      <c r="AG259">
        <v>50</v>
      </c>
      <c r="AH259">
        <v>0.96</v>
      </c>
      <c r="AI259">
        <v>48</v>
      </c>
      <c r="AJ259">
        <v>1</v>
      </c>
      <c r="AK259">
        <v>50</v>
      </c>
      <c r="AL259">
        <v>1</v>
      </c>
      <c r="AM259">
        <v>50</v>
      </c>
      <c r="AN259">
        <v>44</v>
      </c>
      <c r="AO259" t="s">
        <v>700</v>
      </c>
      <c r="AP259" t="s">
        <v>701</v>
      </c>
    </row>
    <row r="260" spans="1:42" x14ac:dyDescent="0.35">
      <c r="A260" t="s">
        <v>193</v>
      </c>
      <c r="B260" t="s">
        <v>194</v>
      </c>
      <c r="C260">
        <v>234</v>
      </c>
      <c r="D260">
        <v>1</v>
      </c>
      <c r="E260">
        <v>234</v>
      </c>
      <c r="F260">
        <v>1</v>
      </c>
      <c r="G260">
        <v>234</v>
      </c>
      <c r="H260">
        <v>1</v>
      </c>
      <c r="I260">
        <v>234</v>
      </c>
      <c r="J260">
        <v>1</v>
      </c>
      <c r="K260">
        <v>234</v>
      </c>
      <c r="L260">
        <v>1</v>
      </c>
      <c r="M260">
        <v>234</v>
      </c>
      <c r="N260">
        <v>1</v>
      </c>
      <c r="O260">
        <v>234</v>
      </c>
      <c r="P260">
        <v>118</v>
      </c>
      <c r="Q260">
        <v>0.30509999999999998</v>
      </c>
      <c r="R260">
        <v>36</v>
      </c>
      <c r="S260">
        <v>1</v>
      </c>
      <c r="T260">
        <v>234</v>
      </c>
      <c r="U260">
        <v>0.96579999999999999</v>
      </c>
      <c r="V260">
        <v>226</v>
      </c>
      <c r="W260">
        <v>261</v>
      </c>
      <c r="X260">
        <v>1</v>
      </c>
      <c r="Y260">
        <v>261</v>
      </c>
      <c r="Z260">
        <v>1</v>
      </c>
      <c r="AA260">
        <v>261</v>
      </c>
      <c r="AB260">
        <v>1</v>
      </c>
      <c r="AC260">
        <v>261</v>
      </c>
      <c r="AD260">
        <v>1</v>
      </c>
      <c r="AE260">
        <v>261</v>
      </c>
      <c r="AF260">
        <v>0.98080000000000001</v>
      </c>
      <c r="AG260">
        <v>256</v>
      </c>
      <c r="AH260">
        <v>0.96930000000000005</v>
      </c>
      <c r="AI260">
        <v>253</v>
      </c>
      <c r="AJ260">
        <v>0.98080000000000001</v>
      </c>
      <c r="AK260">
        <v>256</v>
      </c>
      <c r="AL260">
        <v>1</v>
      </c>
      <c r="AM260">
        <v>261</v>
      </c>
      <c r="AN260">
        <v>234</v>
      </c>
      <c r="AO260" t="s">
        <v>702</v>
      </c>
      <c r="AP260" t="s">
        <v>703</v>
      </c>
    </row>
    <row r="261" spans="1:42" x14ac:dyDescent="0.35">
      <c r="A261" t="s">
        <v>193</v>
      </c>
      <c r="B261" t="s">
        <v>194</v>
      </c>
      <c r="C261">
        <v>462</v>
      </c>
      <c r="D261">
        <v>1</v>
      </c>
      <c r="E261">
        <v>462</v>
      </c>
      <c r="F261">
        <v>1</v>
      </c>
      <c r="G261">
        <v>462</v>
      </c>
      <c r="H261">
        <v>1</v>
      </c>
      <c r="I261">
        <v>462</v>
      </c>
      <c r="J261">
        <v>1</v>
      </c>
      <c r="K261">
        <v>462</v>
      </c>
      <c r="L261">
        <v>1</v>
      </c>
      <c r="M261">
        <v>462</v>
      </c>
      <c r="N261">
        <v>1</v>
      </c>
      <c r="O261">
        <v>462</v>
      </c>
      <c r="P261">
        <v>234</v>
      </c>
      <c r="Q261">
        <v>0.33760000000000001</v>
      </c>
      <c r="R261">
        <v>79</v>
      </c>
      <c r="S261">
        <v>1</v>
      </c>
      <c r="T261">
        <v>462</v>
      </c>
      <c r="U261">
        <v>0.97619999999999996</v>
      </c>
      <c r="V261">
        <v>451</v>
      </c>
      <c r="W261">
        <v>526</v>
      </c>
      <c r="X261">
        <v>1</v>
      </c>
      <c r="Y261">
        <v>526</v>
      </c>
      <c r="Z261">
        <v>1</v>
      </c>
      <c r="AA261">
        <v>526</v>
      </c>
      <c r="AB261">
        <v>1</v>
      </c>
      <c r="AC261">
        <v>526</v>
      </c>
      <c r="AD261">
        <v>1</v>
      </c>
      <c r="AE261">
        <v>526</v>
      </c>
      <c r="AF261">
        <v>0.99809999999999999</v>
      </c>
      <c r="AG261">
        <v>525</v>
      </c>
      <c r="AH261">
        <v>0.98480000000000001</v>
      </c>
      <c r="AI261">
        <v>518</v>
      </c>
      <c r="AJ261">
        <v>0.99809999999999999</v>
      </c>
      <c r="AK261">
        <v>525</v>
      </c>
      <c r="AL261">
        <v>1</v>
      </c>
      <c r="AM261">
        <v>526</v>
      </c>
      <c r="AN261">
        <v>462</v>
      </c>
      <c r="AO261" t="s">
        <v>704</v>
      </c>
      <c r="AP261" t="s">
        <v>705</v>
      </c>
    </row>
    <row r="262" spans="1:42" x14ac:dyDescent="0.35">
      <c r="A262" t="s">
        <v>195</v>
      </c>
      <c r="B262" t="s">
        <v>196</v>
      </c>
      <c r="C262">
        <v>48</v>
      </c>
      <c r="D262">
        <v>1</v>
      </c>
      <c r="E262">
        <v>48</v>
      </c>
      <c r="F262">
        <v>1</v>
      </c>
      <c r="G262">
        <v>48</v>
      </c>
      <c r="H262">
        <v>1</v>
      </c>
      <c r="I262">
        <v>48</v>
      </c>
      <c r="J262">
        <v>0.97919999999999996</v>
      </c>
      <c r="K262">
        <v>47</v>
      </c>
      <c r="L262">
        <v>0.97919999999999996</v>
      </c>
      <c r="M262">
        <v>47</v>
      </c>
      <c r="N262">
        <v>0</v>
      </c>
      <c r="O262">
        <v>0</v>
      </c>
      <c r="P262">
        <v>0</v>
      </c>
      <c r="Q262">
        <v>0</v>
      </c>
      <c r="R262">
        <v>0</v>
      </c>
      <c r="S262">
        <v>0</v>
      </c>
      <c r="T262">
        <v>0</v>
      </c>
      <c r="U262">
        <v>0</v>
      </c>
      <c r="V262">
        <v>0</v>
      </c>
      <c r="W262">
        <v>48</v>
      </c>
      <c r="X262">
        <v>1</v>
      </c>
      <c r="Y262">
        <v>48</v>
      </c>
      <c r="Z262">
        <v>1</v>
      </c>
      <c r="AA262">
        <v>48</v>
      </c>
      <c r="AB262">
        <v>0.97919999999999996</v>
      </c>
      <c r="AC262">
        <v>47</v>
      </c>
      <c r="AD262">
        <v>0.97919999999999996</v>
      </c>
      <c r="AE262">
        <v>47</v>
      </c>
      <c r="AF262">
        <v>0</v>
      </c>
      <c r="AG262">
        <v>0</v>
      </c>
      <c r="AH262">
        <v>0</v>
      </c>
      <c r="AI262">
        <v>0</v>
      </c>
      <c r="AJ262">
        <v>0</v>
      </c>
      <c r="AK262">
        <v>0</v>
      </c>
      <c r="AL262">
        <v>1</v>
      </c>
      <c r="AM262">
        <v>48</v>
      </c>
      <c r="AN262">
        <v>48</v>
      </c>
      <c r="AO262" t="s">
        <v>706</v>
      </c>
      <c r="AP262" t="s">
        <v>707</v>
      </c>
    </row>
    <row r="263" spans="1:42" x14ac:dyDescent="0.35">
      <c r="A263" t="s">
        <v>195</v>
      </c>
      <c r="B263" t="s">
        <v>196</v>
      </c>
      <c r="C263">
        <v>39</v>
      </c>
      <c r="D263">
        <v>1</v>
      </c>
      <c r="E263">
        <v>39</v>
      </c>
      <c r="F263">
        <v>1</v>
      </c>
      <c r="G263">
        <v>39</v>
      </c>
      <c r="H263">
        <v>1</v>
      </c>
      <c r="I263">
        <v>39</v>
      </c>
      <c r="J263">
        <v>1</v>
      </c>
      <c r="K263">
        <v>39</v>
      </c>
      <c r="L263">
        <v>1</v>
      </c>
      <c r="M263">
        <v>39</v>
      </c>
      <c r="N263">
        <v>0</v>
      </c>
      <c r="O263">
        <v>0</v>
      </c>
      <c r="P263">
        <v>0</v>
      </c>
      <c r="Q263">
        <v>0</v>
      </c>
      <c r="R263">
        <v>0</v>
      </c>
      <c r="S263">
        <v>0</v>
      </c>
      <c r="T263">
        <v>0</v>
      </c>
      <c r="U263">
        <v>0</v>
      </c>
      <c r="V263">
        <v>0</v>
      </c>
      <c r="W263">
        <v>39</v>
      </c>
      <c r="X263">
        <v>1</v>
      </c>
      <c r="Y263">
        <v>39</v>
      </c>
      <c r="Z263">
        <v>1</v>
      </c>
      <c r="AA263">
        <v>39</v>
      </c>
      <c r="AB263">
        <v>1</v>
      </c>
      <c r="AC263">
        <v>39</v>
      </c>
      <c r="AD263">
        <v>1</v>
      </c>
      <c r="AE263">
        <v>39</v>
      </c>
      <c r="AF263">
        <v>0</v>
      </c>
      <c r="AG263">
        <v>0</v>
      </c>
      <c r="AH263">
        <v>0</v>
      </c>
      <c r="AI263">
        <v>0</v>
      </c>
      <c r="AJ263">
        <v>0</v>
      </c>
      <c r="AK263">
        <v>0</v>
      </c>
      <c r="AL263">
        <v>1</v>
      </c>
      <c r="AM263">
        <v>39</v>
      </c>
      <c r="AN263">
        <v>39</v>
      </c>
      <c r="AO263" t="s">
        <v>708</v>
      </c>
      <c r="AP263" t="s">
        <v>709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2.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36D03E-7390-4A2B-A855-1AA0339394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NHS Digital MHSDS-DQ</cp:lastModifiedBy>
  <cp:revision/>
  <dcterms:created xsi:type="dcterms:W3CDTF">2020-10-22T19:49:28Z</dcterms:created>
  <dcterms:modified xsi:type="dcterms:W3CDTF">2024-03-12T14:54:36Z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